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EP Project 「老有所為活動計劃」活動計劃_撥款文件\「老有所為活動計劃」活動計劃申請文件\2026-2028 OEP 文件(附件及表格)\2026-27文件及附件\團體_一年計劃\"/>
    </mc:Choice>
  </mc:AlternateContent>
  <xr:revisionPtr revIDLastSave="0" documentId="13_ncr:1_{3A7BB0DC-71A4-4295-83E0-C92874EE66CD}" xr6:coauthVersionLast="47" xr6:coauthVersionMax="47" xr10:uidLastSave="{00000000-0000-0000-0000-000000000000}"/>
  <workbookProtection workbookAlgorithmName="SHA-512" workbookHashValue="JZyIBbI6FjB3sHEJvwqWgw2hs5AfQYKyS2xgf9PrUMQY8inPo5zD23/0N6IbJpJw6+t4tkakVmgPXD1JI1vpFw==" workbookSaltValue="hNmSxAqBiOWTzSrHSAHd9Q==" workbookSpinCount="100000" lockStructure="1"/>
  <bookViews>
    <workbookView xWindow="-120" yWindow="-120" windowWidth="29040" windowHeight="15840" xr2:uid="{00000000-000D-0000-FFFF-FFFF00000000}"/>
  </bookViews>
  <sheets>
    <sheet name="工作表1" sheetId="1" r:id="rId1"/>
  </sheets>
  <definedNames>
    <definedName name="_xlnm.Print_Area" localSheetId="0">工作表1!$A$1:$H$82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C19" i="1"/>
  <c r="C18" i="1"/>
  <c r="C17" i="1"/>
  <c r="C16" i="1"/>
  <c r="C15" i="1"/>
  <c r="C14" i="1"/>
  <c r="C13" i="1"/>
  <c r="C22" i="1" l="1"/>
  <c r="C23" i="1"/>
  <c r="C11" i="1"/>
  <c r="C20" i="1"/>
  <c r="C25" i="1"/>
  <c r="C24" i="1"/>
  <c r="C12" i="1"/>
  <c r="C26" i="1"/>
  <c r="C30" i="1" l="1"/>
  <c r="C29" i="1"/>
  <c r="C28" i="1"/>
  <c r="C27" i="1"/>
  <c r="C21" i="1"/>
  <c r="A45" i="1" s="1"/>
  <c r="G42" i="1" l="1"/>
  <c r="G41" i="1"/>
  <c r="G40" i="1"/>
  <c r="G12" i="1"/>
  <c r="G11" i="1"/>
  <c r="G10" i="1"/>
  <c r="C43" i="1"/>
  <c r="E45" i="1"/>
  <c r="G43" i="1" l="1"/>
  <c r="D45" i="1" s="1"/>
  <c r="F45" i="1" l="1"/>
  <c r="G45" i="1" l="1"/>
</calcChain>
</file>

<file path=xl/sharedStrings.xml><?xml version="1.0" encoding="utf-8"?>
<sst xmlns="http://schemas.openxmlformats.org/spreadsheetml/2006/main" count="95" uniqueCount="77">
  <si>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</si>
  <si>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</si>
  <si>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</si>
  <si>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sz val="12"/>
        <color theme="1"/>
        <rFont val="新細明體"/>
        <family val="1"/>
        <charset val="136"/>
      </rPr>
      <t>收入總額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</si>
  <si>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phoneticPr fontId="1" type="noConversion"/>
  </si>
  <si>
    <r>
      <rPr>
        <sz val="12"/>
        <color theme="1"/>
        <rFont val="新細明體"/>
        <family val="1"/>
        <charset val="136"/>
      </rPr>
      <t>剩餘款額</t>
    </r>
    <phoneticPr fontId="1" type="noConversion"/>
  </si>
  <si>
    <r>
      <rPr>
        <sz val="12"/>
        <color theme="1"/>
        <rFont val="新細明體"/>
        <family val="1"/>
        <charset val="136"/>
      </rPr>
      <t>單據編號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</si>
  <si>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</si>
  <si>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</si>
  <si>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</si>
  <si>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</si>
  <si>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</si>
  <si>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r>
      <rPr>
        <sz val="12"/>
        <color theme="1"/>
        <rFont val="Times New Roman"/>
        <family val="1"/>
      </rPr>
      <t xml:space="preserve">  =</t>
    </r>
    <phoneticPr fontId="1" type="noConversion"/>
  </si>
  <si>
    <r>
      <t xml:space="preserve">    </t>
    </r>
    <r>
      <rPr>
        <sz val="12"/>
        <color theme="1"/>
        <rFont val="新細明體"/>
        <family val="1"/>
        <charset val="136"/>
      </rPr>
      <t>　　　　　　</t>
    </r>
    <r>
      <rPr>
        <sz val="12"/>
        <color theme="1"/>
        <rFont val="Times New Roman"/>
        <family val="1"/>
      </rPr>
      <t xml:space="preserve">   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
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</t>
    </r>
    <phoneticPr fontId="1" type="noConversion"/>
  </si>
  <si>
    <t>HK$</t>
    <phoneticPr fontId="1" type="noConversion"/>
  </si>
  <si>
    <t>數量</t>
    <phoneticPr fontId="1" type="noConversion"/>
  </si>
  <si>
    <t>單價</t>
    <phoneticPr fontId="1" type="noConversion"/>
  </si>
  <si>
    <t>每項小計</t>
    <phoneticPr fontId="1" type="noConversion"/>
  </si>
  <si>
    <t>金額HK$</t>
    <phoneticPr fontId="1" type="noConversion"/>
  </si>
  <si>
    <r>
      <t>(</t>
    </r>
    <r>
      <rPr>
        <sz val="8"/>
        <color theme="1"/>
        <rFont val="新細明體"/>
        <family val="1"/>
        <charset val="136"/>
      </rPr>
      <t>請填寫與財政預算相同的項目</t>
    </r>
    <r>
      <rPr>
        <sz val="8"/>
        <color theme="1"/>
        <rFont val="Times New Roman"/>
        <family val="1"/>
      </rPr>
      <t>)</t>
    </r>
    <phoneticPr fontId="1" type="noConversion"/>
  </si>
  <si>
    <t>支出項目</t>
    <phoneticPr fontId="1" type="noConversion"/>
  </si>
  <si>
    <t>姓名：</t>
    <phoneticPr fontId="1" type="noConversion"/>
  </si>
  <si>
    <t>團體蓋章：</t>
    <phoneticPr fontId="1" type="noConversion"/>
  </si>
  <si>
    <t>姓名：</t>
    <phoneticPr fontId="1" type="noConversion"/>
  </si>
  <si>
    <t>日期：</t>
    <phoneticPr fontId="1" type="noConversion"/>
  </si>
  <si>
    <t>團體名稱：</t>
    <phoneticPr fontId="1" type="noConversion"/>
  </si>
  <si>
    <t>社會福利署</t>
    <phoneticPr fontId="1" type="noConversion"/>
  </si>
  <si>
    <t>收入</t>
    <phoneticPr fontId="1" type="noConversion"/>
  </si>
  <si>
    <t>歡樂騎行耆英大使</t>
    <phoneticPr fontId="1" type="noConversion"/>
  </si>
  <si>
    <t>快樂社區服務中心</t>
    <phoneticPr fontId="1" type="noConversion"/>
  </si>
  <si>
    <t>慷慨商店</t>
    <phoneticPr fontId="1" type="noConversion"/>
  </si>
  <si>
    <t>整體宣傳</t>
    <phoneticPr fontId="1" type="noConversion"/>
  </si>
  <si>
    <t>保險</t>
  </si>
  <si>
    <t>飲品</t>
  </si>
  <si>
    <t>義工制服</t>
    <phoneticPr fontId="1" type="noConversion"/>
  </si>
  <si>
    <t>日營費</t>
  </si>
  <si>
    <t>探訪禮物包</t>
    <phoneticPr fontId="1" type="noConversion"/>
  </si>
  <si>
    <t>參加者分組用單車布帽</t>
  </si>
  <si>
    <t>剩餘款額處理：    □</t>
    <phoneticPr fontId="1" type="noConversion"/>
  </si>
  <si>
    <r>
      <rPr>
        <sz val="12"/>
        <color theme="1"/>
        <rFont val="新細明體"/>
        <family val="1"/>
        <charset val="136"/>
      </rPr>
      <t>剩餘款額不多於撥款金額的</t>
    </r>
    <r>
      <rPr>
        <sz val="12"/>
        <color theme="1"/>
        <rFont val="Times New Roman"/>
        <family val="1"/>
      </rPr>
      <t>10%</t>
    </r>
    <r>
      <rPr>
        <sz val="12"/>
        <color theme="1"/>
        <rFont val="新細明體"/>
        <family val="1"/>
        <charset val="136"/>
      </rPr>
      <t>，</t>
    </r>
    <phoneticPr fontId="1" type="noConversion"/>
  </si>
  <si>
    <r>
      <rPr>
        <sz val="12"/>
        <color theme="1"/>
        <rFont val="新細明體"/>
        <family val="1"/>
        <charset val="136"/>
      </rPr>
      <t>申請用於「老有所為」相關活動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須使用附件</t>
    </r>
    <r>
      <rPr>
        <sz val="12"/>
        <color theme="1"/>
        <rFont val="Times New Roman"/>
        <family val="1"/>
      </rPr>
      <t>5A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5B)</t>
    </r>
    <phoneticPr fontId="1" type="noConversion"/>
  </si>
  <si>
    <r>
      <t xml:space="preserve">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 xml:space="preserve">The Government of the HKSAR)
</t>
    </r>
    <phoneticPr fontId="1" type="noConversion"/>
  </si>
  <si>
    <t>餘款退回社署，銀行名稱及支票號碼：______________________________________________________________________</t>
    <phoneticPr fontId="1" type="noConversion"/>
  </si>
  <si>
    <t xml:space="preserve">茶點及午餐  </t>
    <phoneticPr fontId="1" type="noConversion"/>
  </si>
  <si>
    <t>租車來回</t>
    <phoneticPr fontId="1" type="noConversion"/>
  </si>
  <si>
    <t>雜項</t>
    <phoneticPr fontId="1" type="noConversion"/>
  </si>
  <si>
    <r>
      <t>2026-28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</si>
  <si>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2026-27</t>
    </r>
    <r>
      <rPr>
        <b/>
        <sz val="12"/>
        <color theme="1"/>
        <rFont val="新細明體"/>
        <family val="1"/>
        <charset val="136"/>
      </rPr>
      <t>「一年計劃」</t>
    </r>
    <phoneticPr fontId="1" type="noConversion"/>
  </si>
  <si>
    <r>
      <t>核准人姓名：</t>
    </r>
    <r>
      <rPr>
        <u/>
        <sz val="12"/>
        <color theme="1"/>
        <rFont val="Calibri"/>
        <family val="2"/>
      </rPr>
      <t xml:space="preserve">                         </t>
    </r>
  </si>
  <si>
    <r>
      <t xml:space="preserve"> </t>
    </r>
    <r>
      <rPr>
        <sz val="12"/>
        <color theme="1"/>
        <rFont val="新細明體"/>
        <family val="1"/>
        <charset val="136"/>
        <scheme val="minor"/>
      </rPr>
      <t>核准人簽署：</t>
    </r>
  </si>
  <si>
    <t>日期：</t>
  </si>
  <si>
    <t>財政報告(範本)</t>
    <phoneticPr fontId="1" type="noConversion"/>
  </si>
  <si>
    <t>獲資助金額</t>
    <phoneticPr fontId="1" type="noConversion"/>
  </si>
  <si>
    <r>
      <rPr>
        <sz val="12"/>
        <color theme="1"/>
        <rFont val="新細明體"/>
        <family val="1"/>
        <charset val="136"/>
      </rPr>
      <t>獲資助金額</t>
    </r>
    <r>
      <rPr>
        <sz val="12"/>
        <color theme="1"/>
        <rFont val="Times New Roman"/>
        <family val="1"/>
      </rPr>
      <t xml:space="preserve"> -</t>
    </r>
    <phoneticPr fontId="1" type="noConversion"/>
  </si>
  <si>
    <t xml:space="preserve">                                  □</t>
    <phoneticPr fontId="1" type="noConversion"/>
  </si>
  <si>
    <t xml:space="preserve">參加者收費 </t>
    <phoneticPr fontId="1" type="noConversion"/>
  </si>
  <si>
    <t xml:space="preserve">數量 </t>
    <phoneticPr fontId="1" type="noConversion"/>
  </si>
  <si>
    <r>
      <t>£</t>
    </r>
    <r>
      <rPr>
        <sz val="12"/>
        <color theme="1"/>
        <rFont val="細明體"/>
        <family val="3"/>
        <charset val="136"/>
      </rPr>
      <t>批准</t>
    </r>
    <phoneticPr fontId="1" type="noConversion"/>
  </si>
  <si>
    <r>
      <t>£</t>
    </r>
    <r>
      <rPr>
        <sz val="12"/>
        <color theme="1"/>
        <rFont val="細明體"/>
        <family val="3"/>
        <charset val="136"/>
      </rPr>
      <t>不適用</t>
    </r>
    <phoneticPr fontId="1" type="noConversion"/>
  </si>
  <si>
    <r>
      <t>£</t>
    </r>
    <r>
      <rPr>
        <sz val="12"/>
        <color theme="1"/>
        <rFont val="細明體"/>
        <family val="3"/>
        <charset val="136"/>
      </rPr>
      <t>不批准</t>
    </r>
    <r>
      <rPr>
        <sz val="12"/>
        <color theme="1"/>
        <rFont val="Wingdings 2"/>
        <family val="1"/>
        <charset val="2"/>
      </rPr>
      <t xml:space="preserve"> </t>
    </r>
    <phoneticPr fontId="1" type="noConversion"/>
  </si>
  <si>
    <r>
      <rPr>
        <sz val="12"/>
        <color theme="1"/>
        <rFont val="細明體"/>
        <family val="3"/>
        <charset val="136"/>
      </rPr>
      <t>本欄由地區策劃及統籌小組填寫，請於適當</t>
    </r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細明體"/>
        <family val="3"/>
        <charset val="136"/>
      </rPr>
      <t>內加上“</t>
    </r>
    <r>
      <rPr>
        <sz val="12"/>
        <color theme="1"/>
        <rFont val="Wingdings 2"/>
        <family val="1"/>
        <charset val="2"/>
      </rPr>
      <t>P</t>
    </r>
    <r>
      <rPr>
        <sz val="12"/>
        <color theme="1"/>
        <rFont val="Times New Roman"/>
        <family val="3"/>
      </rPr>
      <t>”</t>
    </r>
    <r>
      <rPr>
        <sz val="12"/>
        <color theme="1"/>
        <rFont val="細明體"/>
        <family val="3"/>
        <charset val="136"/>
      </rPr>
      <t>：</t>
    </r>
    <phoneticPr fontId="1" type="noConversion"/>
  </si>
  <si>
    <t>□</t>
    <phoneticPr fontId="1" type="noConversion"/>
  </si>
  <si>
    <t>義工津貼</t>
    <phoneticPr fontId="1" type="noConversion"/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</si>
  <si>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非消耗性器材及設備：金額超過「支出總額」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上限。</t>
    </r>
    <phoneticPr fontId="1" type="noConversion"/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</si>
  <si>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宣傳品：金額超過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</t>
    </r>
    <r>
      <rPr>
        <sz val="12"/>
        <color theme="1"/>
        <rFont val="微軟正黑體"/>
        <family val="1"/>
        <charset val="136"/>
      </rPr>
      <t>」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  <phoneticPr fontId="1" type="noConversion"/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</si>
  <si>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紀念品連獎品：金額超過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</t>
    </r>
    <r>
      <rPr>
        <sz val="12"/>
        <color theme="1"/>
        <rFont val="微軟正黑體"/>
        <family val="1"/>
        <charset val="136"/>
      </rPr>
      <t>」</t>
    </r>
    <r>
      <rPr>
        <sz val="12"/>
        <color theme="1"/>
        <rFont val="Times New Roman"/>
        <family val="1"/>
      </rPr>
      <t>15%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  <phoneticPr fontId="1" type="noConversion"/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</si>
  <si>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導師費或講者費：每小時超過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新細明體"/>
        <family val="1"/>
        <charset val="136"/>
      </rPr>
      <t>，及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或金額超過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</t>
    </r>
    <r>
      <rPr>
        <sz val="12"/>
        <color theme="1"/>
        <rFont val="微軟正黑體"/>
        <family val="1"/>
        <charset val="136"/>
      </rPr>
      <t>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phoneticPr fontId="1" type="noConversion"/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</si>
  <si>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物資總額：金額超過</t>
    </r>
    <r>
      <rPr>
        <sz val="12"/>
        <color theme="1"/>
        <rFont val="微軟正黑體"/>
        <family val="1"/>
        <charset val="136"/>
      </rPr>
      <t>「</t>
    </r>
    <r>
      <rPr>
        <sz val="12"/>
        <color theme="1"/>
        <rFont val="新細明體"/>
        <family val="1"/>
        <charset val="136"/>
      </rPr>
      <t>支出總額</t>
    </r>
    <r>
      <rPr>
        <sz val="12"/>
        <color theme="1"/>
        <rFont val="微軟正黑體"/>
        <family val="1"/>
        <charset val="136"/>
      </rPr>
      <t>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</t>
    </r>
    <phoneticPr fontId="1" type="noConversion"/>
  </si>
  <si>
    <t>灰色部份為設定算式，請勿自行修改。</t>
    <phoneticPr fontId="1" type="noConversion"/>
  </si>
  <si>
    <t>(活動計劃名稱與團體名稱，必須與申請書格式相同，包括所有標點符號及空格，例如「」、—、‧等。)</t>
    <phoneticPr fontId="1" type="noConversion"/>
  </si>
  <si>
    <t>職位／
辦事處：</t>
    <phoneticPr fontId="1" type="noConversion"/>
  </si>
  <si>
    <r>
      <t>(6)  </t>
    </r>
    <r>
      <rPr>
        <sz val="12"/>
        <color theme="1"/>
        <rFont val="新細明體"/>
        <family val="1"/>
        <charset val="136"/>
      </rPr>
      <t>額外中央行政費、保險費或人手聘用：金額超過獲批撥款的</t>
    </r>
    <r>
      <rPr>
        <sz val="12"/>
        <color theme="1"/>
        <rFont val="Times New Roman"/>
        <family val="1"/>
      </rPr>
      <t>5%</t>
    </r>
    <r>
      <rPr>
        <sz val="12"/>
        <color theme="1"/>
        <rFont val="新細明體"/>
        <family val="1"/>
        <charset val="136"/>
      </rPr>
      <t>。</t>
    </r>
    <phoneticPr fontId="1" type="noConversion"/>
  </si>
  <si>
    <t>活動計劃 
負責人簽署：</t>
    <phoneticPr fontId="1" type="noConversion"/>
  </si>
  <si>
    <t>單車維修示範消耗性材料及物品(部份物品可重用於嘉年華會及戶外單車活動緊急維修之用)</t>
    <phoneticPr fontId="1" type="noConversion"/>
  </si>
  <si>
    <t>導師費($200X3小時)</t>
    <phoneticPr fontId="1" type="noConversion"/>
  </si>
  <si>
    <t xml:space="preserve"> </t>
    <phoneticPr fontId="1" type="noConversion"/>
  </si>
  <si>
    <t xml:space="preserve">       團體 
負責人簽署：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</si>
</sst>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#,##0_ 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7"/>
      <color theme="1"/>
      <name val="Times New Roman"/>
      <family val="1"/>
    </font>
    <font>
      <sz val="12"/>
      <color theme="1"/>
      <name val="Wingdings 2"/>
      <family val="1"/>
      <charset val="2"/>
    </font>
    <font>
      <sz val="12"/>
      <color theme="1"/>
      <name val="新細明體"/>
      <family val="1"/>
      <charset val="136"/>
      <scheme val="minor"/>
    </font>
    <font>
      <u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  <scheme val="major"/>
    </font>
    <font>
      <sz val="12"/>
      <color theme="1"/>
      <name val="Times New Roman"/>
      <family val="3"/>
      <charset val="136"/>
    </font>
    <font>
      <sz val="12"/>
      <color theme="1"/>
      <name val="Times New Roman"/>
      <family val="3"/>
    </font>
    <font>
      <sz val="12"/>
      <color theme="1"/>
      <name val="微軟正黑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178" fontId="2" fillId="2" borderId="0" xfId="0" applyNumberFormat="1" applyFont="1" applyFill="1" applyBorder="1" applyAlignment="1" applyProtection="1">
      <alignment horizontal="center" vertical="center"/>
    </xf>
    <xf numFmtId="43" fontId="0" fillId="0" borderId="0" xfId="1" applyFont="1" applyProtection="1">
      <alignment vertical="center"/>
      <protection locked="0"/>
    </xf>
    <xf numFmtId="0" fontId="3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43" fontId="18" fillId="3" borderId="0" xfId="1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2" fillId="4" borderId="0" xfId="0" applyFont="1" applyFill="1" applyProtection="1">
      <alignment vertical="center"/>
    </xf>
    <xf numFmtId="43" fontId="3" fillId="4" borderId="0" xfId="1" applyFont="1" applyFill="1" applyProtection="1">
      <alignment vertical="center"/>
    </xf>
    <xf numFmtId="0" fontId="19" fillId="4" borderId="0" xfId="0" applyFont="1" applyFill="1">
      <alignment vertical="center"/>
    </xf>
    <xf numFmtId="0" fontId="19" fillId="4" borderId="0" xfId="0" applyFont="1" applyFill="1" applyAlignment="1" applyProtection="1">
      <alignment horizontal="center" vertical="center"/>
      <protection locked="0"/>
    </xf>
    <xf numFmtId="43" fontId="19" fillId="4" borderId="0" xfId="1" applyFont="1" applyFill="1" applyProtection="1">
      <alignment vertical="center"/>
    </xf>
    <xf numFmtId="0" fontId="19" fillId="4" borderId="17" xfId="0" applyFont="1" applyFill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center" vertical="center"/>
    </xf>
    <xf numFmtId="43" fontId="2" fillId="4" borderId="0" xfId="1" applyFont="1" applyFill="1" applyBorder="1" applyAlignment="1" applyProtection="1">
      <alignment horizontal="center" vertical="center"/>
    </xf>
    <xf numFmtId="0" fontId="2" fillId="4" borderId="0" xfId="0" applyFont="1" applyFill="1" applyBorder="1" applyProtection="1">
      <alignment vertical="center"/>
    </xf>
    <xf numFmtId="43" fontId="2" fillId="4" borderId="0" xfId="1" applyFont="1" applyFill="1" applyProtection="1">
      <alignment vertical="center"/>
    </xf>
    <xf numFmtId="0" fontId="3" fillId="4" borderId="0" xfId="0" applyFont="1" applyFill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quotePrefix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</xf>
    <xf numFmtId="43" fontId="2" fillId="4" borderId="0" xfId="1" applyFont="1" applyFill="1" applyAlignment="1" applyProtection="1">
      <alignment horizontal="right" vertical="center"/>
    </xf>
    <xf numFmtId="0" fontId="3" fillId="4" borderId="0" xfId="0" applyFont="1" applyFill="1" applyAlignment="1" applyProtection="1">
      <alignment horizontal="right" vertical="center"/>
    </xf>
    <xf numFmtId="43" fontId="3" fillId="4" borderId="0" xfId="1" applyFont="1" applyFill="1" applyAlignment="1" applyProtection="1">
      <alignment horizontal="right" vertical="center"/>
    </xf>
    <xf numFmtId="43" fontId="2" fillId="4" borderId="0" xfId="1" applyFont="1" applyFill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 wrapText="1"/>
    </xf>
    <xf numFmtId="0" fontId="2" fillId="4" borderId="19" xfId="0" applyFont="1" applyFill="1" applyBorder="1" applyProtection="1">
      <alignment vertical="center"/>
      <protection locked="0"/>
    </xf>
    <xf numFmtId="43" fontId="2" fillId="4" borderId="19" xfId="1" applyFont="1" applyFill="1" applyBorder="1" applyProtection="1">
      <alignment vertical="center"/>
      <protection locked="0"/>
    </xf>
    <xf numFmtId="0" fontId="2" fillId="4" borderId="0" xfId="0" applyFont="1" applyFill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horizontal="justify" vertical="center"/>
    </xf>
    <xf numFmtId="0" fontId="14" fillId="4" borderId="18" xfId="0" applyFont="1" applyFill="1" applyBorder="1">
      <alignment vertical="center"/>
    </xf>
    <xf numFmtId="0" fontId="14" fillId="4" borderId="2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justify" vertical="center"/>
    </xf>
    <xf numFmtId="0" fontId="14" fillId="4" borderId="0" xfId="0" applyFont="1" applyFill="1" applyBorder="1">
      <alignment vertical="center"/>
    </xf>
    <xf numFmtId="0" fontId="14" fillId="4" borderId="3" xfId="0" applyFont="1" applyFill="1" applyBorder="1" applyAlignment="1">
      <alignment vertical="center"/>
    </xf>
    <xf numFmtId="0" fontId="2" fillId="4" borderId="17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justify" vertical="center"/>
    </xf>
    <xf numFmtId="0" fontId="14" fillId="4" borderId="17" xfId="0" applyFont="1" applyFill="1" applyBorder="1">
      <alignment vertical="center"/>
    </xf>
    <xf numFmtId="0" fontId="14" fillId="4" borderId="4" xfId="0" applyFont="1" applyFill="1" applyBorder="1" applyAlignment="1">
      <alignment vertical="center"/>
    </xf>
    <xf numFmtId="0" fontId="0" fillId="4" borderId="0" xfId="0" applyFill="1" applyProtection="1">
      <alignment vertical="center"/>
      <protection locked="0"/>
    </xf>
    <xf numFmtId="0" fontId="15" fillId="4" borderId="0" xfId="0" applyFont="1" applyFill="1" applyBorder="1">
      <alignment vertical="center"/>
    </xf>
    <xf numFmtId="0" fontId="0" fillId="4" borderId="9" xfId="0" applyFill="1" applyBorder="1" applyProtection="1">
      <alignment vertical="center"/>
      <protection locked="0"/>
    </xf>
    <xf numFmtId="0" fontId="17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2" fillId="3" borderId="17" xfId="0" applyFont="1" applyFill="1" applyBorder="1" applyProtection="1">
      <alignment vertical="center"/>
    </xf>
    <xf numFmtId="43" fontId="2" fillId="3" borderId="17" xfId="1" applyFont="1" applyFill="1" applyBorder="1" applyProtection="1">
      <alignment vertical="center"/>
    </xf>
    <xf numFmtId="0" fontId="2" fillId="3" borderId="17" xfId="0" applyFont="1" applyFill="1" applyBorder="1" applyAlignment="1" applyProtection="1">
      <alignment horizontal="center" vertical="center"/>
    </xf>
    <xf numFmtId="179" fontId="2" fillId="2" borderId="22" xfId="0" applyNumberFormat="1" applyFont="1" applyFill="1" applyBorder="1" applyProtection="1">
      <alignment vertical="center"/>
    </xf>
    <xf numFmtId="179" fontId="2" fillId="2" borderId="24" xfId="0" applyNumberFormat="1" applyFont="1" applyFill="1" applyBorder="1" applyProtection="1">
      <alignment vertical="center"/>
    </xf>
    <xf numFmtId="0" fontId="2" fillId="3" borderId="4" xfId="0" applyFont="1" applyFill="1" applyBorder="1" applyProtection="1">
      <alignment vertical="center"/>
    </xf>
    <xf numFmtId="176" fontId="2" fillId="0" borderId="31" xfId="0" applyNumberFormat="1" applyFont="1" applyBorder="1" applyProtection="1">
      <alignment vertical="center"/>
      <protection locked="0"/>
    </xf>
    <xf numFmtId="176" fontId="2" fillId="0" borderId="32" xfId="0" applyNumberFormat="1" applyFont="1" applyBorder="1" applyProtection="1">
      <alignment vertical="center"/>
      <protection locked="0"/>
    </xf>
    <xf numFmtId="177" fontId="2" fillId="0" borderId="15" xfId="0" applyNumberFormat="1" applyFont="1" applyBorder="1" applyProtection="1">
      <alignment vertical="center"/>
      <protection locked="0"/>
    </xf>
    <xf numFmtId="176" fontId="2" fillId="0" borderId="33" xfId="0" applyNumberFormat="1" applyFont="1" applyBorder="1" applyProtection="1">
      <alignment vertical="center"/>
      <protection locked="0"/>
    </xf>
    <xf numFmtId="177" fontId="2" fillId="0" borderId="30" xfId="0" applyNumberFormat="1" applyFont="1" applyBorder="1" applyProtection="1">
      <alignment vertical="center"/>
      <protection locked="0"/>
    </xf>
    <xf numFmtId="0" fontId="11" fillId="3" borderId="1" xfId="0" applyFont="1" applyFill="1" applyBorder="1" applyAlignment="1" applyProtection="1">
      <alignment horizontal="center" vertical="center"/>
    </xf>
    <xf numFmtId="179" fontId="2" fillId="2" borderId="9" xfId="0" applyNumberFormat="1" applyFont="1" applyFill="1" applyBorder="1" applyProtection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43" fontId="2" fillId="3" borderId="4" xfId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0" fontId="3" fillId="3" borderId="8" xfId="0" applyFont="1" applyFill="1" applyBorder="1" applyAlignment="1" applyProtection="1">
      <alignment horizontal="center" vertical="center"/>
    </xf>
    <xf numFmtId="180" fontId="2" fillId="0" borderId="23" xfId="0" applyNumberFormat="1" applyFont="1" applyFill="1" applyBorder="1" applyProtection="1">
      <alignment vertical="center"/>
      <protection locked="0"/>
    </xf>
    <xf numFmtId="180" fontId="2" fillId="0" borderId="20" xfId="0" applyNumberFormat="1" applyFont="1" applyFill="1" applyBorder="1" applyProtection="1">
      <alignment vertical="center"/>
      <protection locked="0"/>
    </xf>
    <xf numFmtId="180" fontId="3" fillId="0" borderId="20" xfId="0" applyNumberFormat="1" applyFont="1" applyFill="1" applyBorder="1" applyProtection="1">
      <alignment vertical="center"/>
      <protection locked="0"/>
    </xf>
    <xf numFmtId="180" fontId="2" fillId="0" borderId="21" xfId="0" applyNumberFormat="1" applyFont="1" applyFill="1" applyBorder="1" applyProtection="1">
      <alignment vertical="center"/>
      <protection locked="0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vertical="center"/>
      <protection locked="0"/>
    </xf>
    <xf numFmtId="49" fontId="2" fillId="0" borderId="15" xfId="0" applyNumberFormat="1" applyFont="1" applyBorder="1" applyAlignment="1" applyProtection="1">
      <alignment vertical="center"/>
      <protection locked="0"/>
    </xf>
    <xf numFmtId="49" fontId="2" fillId="0" borderId="16" xfId="0" applyNumberFormat="1" applyFont="1" applyBorder="1" applyAlignment="1" applyProtection="1">
      <alignment vertical="center"/>
      <protection locked="0"/>
    </xf>
    <xf numFmtId="177" fontId="2" fillId="0" borderId="29" xfId="0" applyNumberFormat="1" applyFont="1" applyBorder="1" applyProtection="1">
      <alignment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 indent="1"/>
    </xf>
    <xf numFmtId="0" fontId="2" fillId="4" borderId="13" xfId="0" applyFont="1" applyFill="1" applyBorder="1" applyAlignment="1">
      <alignment horizontal="left" vertical="center" indent="1"/>
    </xf>
    <xf numFmtId="0" fontId="2" fillId="4" borderId="14" xfId="0" applyFont="1" applyFill="1" applyBorder="1" applyAlignment="1">
      <alignment horizontal="left" vertical="center" indent="1"/>
    </xf>
    <xf numFmtId="176" fontId="2" fillId="0" borderId="22" xfId="0" applyNumberFormat="1" applyFont="1" applyFill="1" applyBorder="1" applyProtection="1">
      <alignment vertical="center"/>
      <protection locked="0"/>
    </xf>
    <xf numFmtId="43" fontId="2" fillId="0" borderId="20" xfId="1" applyFont="1" applyFill="1" applyBorder="1" applyProtection="1">
      <alignment vertical="center"/>
      <protection locked="0"/>
    </xf>
    <xf numFmtId="176" fontId="11" fillId="3" borderId="5" xfId="0" applyNumberFormat="1" applyFont="1" applyFill="1" applyBorder="1" applyAlignment="1" applyProtection="1">
      <alignment horizontal="center" vertical="center"/>
    </xf>
    <xf numFmtId="176" fontId="2" fillId="2" borderId="31" xfId="0" applyNumberFormat="1" applyFont="1" applyFill="1" applyBorder="1" applyProtection="1">
      <alignment vertical="center"/>
    </xf>
    <xf numFmtId="176" fontId="2" fillId="2" borderId="32" xfId="0" applyNumberFormat="1" applyFont="1" applyFill="1" applyBorder="1" applyProtection="1">
      <alignment vertical="center"/>
    </xf>
    <xf numFmtId="176" fontId="2" fillId="0" borderId="36" xfId="0" applyNumberFormat="1" applyFont="1" applyFill="1" applyBorder="1" applyProtection="1">
      <alignment vertical="center"/>
      <protection locked="0"/>
    </xf>
    <xf numFmtId="176" fontId="2" fillId="0" borderId="24" xfId="0" applyNumberFormat="1" applyFont="1" applyFill="1" applyBorder="1" applyProtection="1">
      <alignment vertical="center"/>
      <protection locked="0"/>
    </xf>
    <xf numFmtId="176" fontId="2" fillId="3" borderId="12" xfId="0" applyNumberFormat="1" applyFont="1" applyFill="1" applyBorder="1" applyProtection="1">
      <alignment vertical="center"/>
    </xf>
    <xf numFmtId="176" fontId="2" fillId="3" borderId="14" xfId="0" applyNumberFormat="1" applyFont="1" applyFill="1" applyBorder="1" applyProtection="1">
      <alignment vertical="center"/>
    </xf>
    <xf numFmtId="176" fontId="2" fillId="0" borderId="9" xfId="0" applyNumberFormat="1" applyFont="1" applyFill="1" applyBorder="1" applyProtection="1">
      <alignment vertical="center"/>
      <protection locked="0"/>
    </xf>
    <xf numFmtId="43" fontId="2" fillId="0" borderId="23" xfId="1" applyFont="1" applyFill="1" applyBorder="1" applyProtection="1">
      <alignment vertical="center"/>
      <protection locked="0"/>
    </xf>
    <xf numFmtId="43" fontId="3" fillId="0" borderId="20" xfId="1" applyFont="1" applyFill="1" applyBorder="1" applyProtection="1">
      <alignment vertical="center"/>
      <protection locked="0"/>
    </xf>
    <xf numFmtId="43" fontId="2" fillId="0" borderId="21" xfId="1" applyFont="1" applyFill="1" applyBorder="1" applyProtection="1">
      <alignment vertical="center"/>
      <protection locked="0"/>
    </xf>
    <xf numFmtId="0" fontId="15" fillId="0" borderId="11" xfId="0" applyFont="1" applyBorder="1" applyProtection="1">
      <alignment vertical="center"/>
      <protection locked="0"/>
    </xf>
    <xf numFmtId="0" fontId="10" fillId="0" borderId="15" xfId="0" applyFont="1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7" fillId="0" borderId="15" xfId="0" applyFont="1" applyFill="1" applyBorder="1" applyProtection="1">
      <alignment vertical="center"/>
      <protection locked="0"/>
    </xf>
    <xf numFmtId="0" fontId="7" fillId="0" borderId="29" xfId="0" applyFont="1" applyFill="1" applyBorder="1" applyProtection="1">
      <alignment vertical="center"/>
      <protection locked="0"/>
    </xf>
    <xf numFmtId="0" fontId="7" fillId="0" borderId="30" xfId="0" applyFont="1" applyFill="1" applyBorder="1" applyProtection="1">
      <alignment vertical="center"/>
      <protection locked="0"/>
    </xf>
    <xf numFmtId="0" fontId="7" fillId="0" borderId="16" xfId="0" applyFont="1" applyFill="1" applyBorder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4" fontId="2" fillId="2" borderId="33" xfId="0" applyNumberFormat="1" applyFont="1" applyFill="1" applyBorder="1" applyProtection="1">
      <alignment vertical="center"/>
    </xf>
    <xf numFmtId="4" fontId="2" fillId="0" borderId="5" xfId="0" applyNumberFormat="1" applyFont="1" applyFill="1" applyBorder="1" applyProtection="1">
      <alignment vertical="center"/>
      <protection locked="0"/>
    </xf>
    <xf numFmtId="4" fontId="2" fillId="2" borderId="0" xfId="1" applyNumberFormat="1" applyFont="1" applyFill="1" applyBorder="1" applyAlignment="1" applyProtection="1">
      <alignment horizontal="center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15" fillId="4" borderId="0" xfId="0" applyFont="1" applyFill="1" applyAlignment="1">
      <alignment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2" fillId="4" borderId="0" xfId="0" applyFont="1" applyFill="1" applyAlignment="1">
      <alignment horizontal="left" vertical="center"/>
    </xf>
    <xf numFmtId="49" fontId="2" fillId="3" borderId="12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49" fontId="10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0" fontId="20" fillId="4" borderId="0" xfId="0" applyFont="1" applyFill="1" applyAlignment="1">
      <alignment horizontal="left" vertical="center"/>
    </xf>
    <xf numFmtId="0" fontId="2" fillId="4" borderId="13" xfId="0" applyFont="1" applyFill="1" applyBorder="1" applyAlignment="1">
      <alignment horizontal="left" vertical="center" indent="1"/>
    </xf>
    <xf numFmtId="0" fontId="2" fillId="4" borderId="0" xfId="0" applyFont="1" applyFill="1" applyBorder="1" applyAlignment="1">
      <alignment horizontal="left" vertical="center" indent="1"/>
    </xf>
    <xf numFmtId="0" fontId="6" fillId="4" borderId="0" xfId="0" applyFont="1" applyFill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49" fontId="2" fillId="3" borderId="40" xfId="0" applyNumberFormat="1" applyFont="1" applyFill="1" applyBorder="1" applyAlignment="1" applyProtection="1">
      <alignment horizontal="center" vertical="center"/>
    </xf>
    <xf numFmtId="49" fontId="2" fillId="3" borderId="41" xfId="0" applyNumberFormat="1" applyFont="1" applyFill="1" applyBorder="1" applyAlignment="1" applyProtection="1">
      <alignment horizontal="center" vertical="center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</xf>
    <xf numFmtId="49" fontId="2" fillId="3" borderId="10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49" fontId="2" fillId="4" borderId="38" xfId="0" applyNumberFormat="1" applyFont="1" applyFill="1" applyBorder="1" applyAlignment="1" applyProtection="1">
      <alignment horizontal="center" vertical="center"/>
    </xf>
    <xf numFmtId="49" fontId="2" fillId="4" borderId="39" xfId="0" applyNumberFormat="1" applyFont="1" applyFill="1" applyBorder="1" applyAlignment="1" applyProtection="1">
      <alignment horizontal="center" vertical="center"/>
    </xf>
    <xf numFmtId="49" fontId="2" fillId="4" borderId="26" xfId="0" applyNumberFormat="1" applyFont="1" applyFill="1" applyBorder="1" applyAlignment="1" applyProtection="1">
      <alignment horizontal="center" vertical="center"/>
    </xf>
    <xf numFmtId="49" fontId="2" fillId="4" borderId="25" xfId="0" applyNumberFormat="1" applyFont="1" applyFill="1" applyBorder="1" applyAlignment="1" applyProtection="1">
      <alignment horizontal="center" vertical="center"/>
    </xf>
    <xf numFmtId="49" fontId="2" fillId="4" borderId="35" xfId="0" applyNumberFormat="1" applyFont="1" applyFill="1" applyBorder="1" applyAlignment="1" applyProtection="1">
      <alignment horizontal="center" vertical="center"/>
    </xf>
    <xf numFmtId="49" fontId="2" fillId="4" borderId="27" xfId="0" applyNumberFormat="1" applyFont="1" applyFill="1" applyBorder="1" applyAlignment="1" applyProtection="1">
      <alignment horizontal="center" vertical="center"/>
    </xf>
    <xf numFmtId="49" fontId="8" fillId="3" borderId="14" xfId="0" applyNumberFormat="1" applyFont="1" applyFill="1" applyBorder="1" applyAlignment="1" applyProtection="1">
      <alignment horizontal="center" vertical="center"/>
    </xf>
    <xf numFmtId="49" fontId="8" fillId="3" borderId="4" xfId="0" applyNumberFormat="1" applyFont="1" applyFill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center" wrapText="1"/>
    </xf>
    <xf numFmtId="43" fontId="3" fillId="4" borderId="0" xfId="1" applyFont="1" applyFill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/>
      <protection locked="0"/>
    </xf>
    <xf numFmtId="49" fontId="6" fillId="3" borderId="14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5"/>
  <sheetViews>
    <sheetView tabSelected="1" view="pageLayout" topLeftCell="A10" zoomScale="82" zoomScaleNormal="100" zoomScaleSheetLayoutView="110" zoomScalePageLayoutView="82" workbookViewId="0">
      <selection activeCell="D17" sqref="D17"/>
    </sheetView>
  </sheetViews>
  <sheetFormatPr defaultColWidth="9" defaultRowHeight="16.5" x14ac:dyDescent="0.25"/>
  <cols>
    <col min="1" max="1" width="13.75" style="1" customWidth="1"/>
    <col min="2" max="2" width="8" style="1" customWidth="1"/>
    <col min="3" max="3" width="14.875" style="1" customWidth="1"/>
    <col min="4" max="4" width="47.5" style="1" customWidth="1"/>
    <col min="5" max="5" width="14.375" style="4" customWidth="1"/>
    <col min="6" max="6" width="12.25" style="1" customWidth="1"/>
    <col min="7" max="7" width="14.875" style="1" customWidth="1"/>
    <col min="8" max="8" width="15.875" style="1" customWidth="1"/>
    <col min="9" max="16384" width="9" style="1"/>
  </cols>
  <sheetData>
    <row r="1" spans="1:8" x14ac:dyDescent="0.25">
      <c r="A1" s="130" t="s">
        <v>26</v>
      </c>
      <c r="B1" s="131"/>
      <c r="C1" s="131"/>
      <c r="D1" s="131"/>
      <c r="E1" s="131"/>
      <c r="F1" s="131"/>
      <c r="G1" s="131"/>
      <c r="H1" s="131"/>
    </row>
    <row r="2" spans="1:8" x14ac:dyDescent="0.25">
      <c r="A2" s="131" t="s">
        <v>46</v>
      </c>
      <c r="B2" s="131"/>
      <c r="C2" s="131"/>
      <c r="D2" s="131"/>
      <c r="E2" s="131"/>
      <c r="F2" s="131"/>
      <c r="G2" s="131"/>
      <c r="H2" s="131"/>
    </row>
    <row r="3" spans="1:8" x14ac:dyDescent="0.25">
      <c r="A3" s="131" t="s">
        <v>47</v>
      </c>
      <c r="B3" s="131"/>
      <c r="C3" s="131"/>
      <c r="D3" s="131"/>
      <c r="E3" s="131"/>
      <c r="F3" s="131"/>
      <c r="G3" s="131"/>
      <c r="H3" s="131"/>
    </row>
    <row r="4" spans="1:8" x14ac:dyDescent="0.25">
      <c r="A4" s="130" t="s">
        <v>51</v>
      </c>
      <c r="B4" s="131"/>
      <c r="C4" s="131"/>
      <c r="D4" s="131"/>
      <c r="E4" s="131"/>
      <c r="F4" s="131"/>
      <c r="G4" s="131"/>
      <c r="H4" s="131"/>
    </row>
    <row r="5" spans="1:8" x14ac:dyDescent="0.25">
      <c r="A5" s="13" t="s">
        <v>0</v>
      </c>
      <c r="B5" s="13"/>
      <c r="C5" s="134" t="s">
        <v>28</v>
      </c>
      <c r="D5" s="122"/>
      <c r="E5" s="14" t="s">
        <v>25</v>
      </c>
      <c r="F5" s="134" t="s">
        <v>29</v>
      </c>
      <c r="G5" s="122"/>
      <c r="H5" s="122"/>
    </row>
    <row r="6" spans="1:8" x14ac:dyDescent="0.25">
      <c r="A6" s="15" t="s">
        <v>69</v>
      </c>
      <c r="B6" s="15"/>
      <c r="C6" s="16"/>
      <c r="D6" s="16"/>
      <c r="E6" s="17"/>
      <c r="F6" s="16"/>
      <c r="G6" s="16"/>
      <c r="H6" s="16"/>
    </row>
    <row r="7" spans="1:8" ht="22.5" customHeight="1" thickBot="1" x14ac:dyDescent="0.3">
      <c r="A7" s="15" t="s">
        <v>68</v>
      </c>
      <c r="B7" s="15"/>
      <c r="C7" s="18"/>
      <c r="D7" s="71"/>
      <c r="E7" s="18"/>
      <c r="F7" s="18"/>
      <c r="G7" s="18"/>
      <c r="H7" s="18"/>
    </row>
    <row r="8" spans="1:8" ht="17.25" thickBot="1" x14ac:dyDescent="0.3">
      <c r="A8" s="135" t="s">
        <v>27</v>
      </c>
      <c r="B8" s="136"/>
      <c r="C8" s="136"/>
      <c r="D8" s="5" t="s">
        <v>20</v>
      </c>
      <c r="E8" s="69" t="s">
        <v>16</v>
      </c>
      <c r="F8" s="5" t="s">
        <v>15</v>
      </c>
      <c r="G8" s="77" t="s">
        <v>1</v>
      </c>
      <c r="H8" s="115" t="s">
        <v>6</v>
      </c>
    </row>
    <row r="9" spans="1:8" ht="17.25" thickBot="1" x14ac:dyDescent="0.3">
      <c r="A9" s="137" t="s">
        <v>55</v>
      </c>
      <c r="B9" s="138"/>
      <c r="C9" s="109" t="s">
        <v>18</v>
      </c>
      <c r="D9" s="72" t="s">
        <v>19</v>
      </c>
      <c r="E9" s="70" t="s">
        <v>14</v>
      </c>
      <c r="F9" s="6"/>
      <c r="G9" s="78" t="s">
        <v>14</v>
      </c>
      <c r="H9" s="7"/>
    </row>
    <row r="10" spans="1:8" ht="17.25" thickBot="1" x14ac:dyDescent="0.3">
      <c r="A10" s="110" t="s">
        <v>16</v>
      </c>
      <c r="B10" s="67" t="s">
        <v>56</v>
      </c>
      <c r="C10" s="89" t="s">
        <v>17</v>
      </c>
      <c r="D10" s="100" t="s">
        <v>31</v>
      </c>
      <c r="E10" s="97">
        <v>558.79999999999995</v>
      </c>
      <c r="F10" s="73">
        <v>1</v>
      </c>
      <c r="G10" s="68">
        <f>+E10*F10</f>
        <v>558.79999999999995</v>
      </c>
      <c r="H10" s="79"/>
    </row>
    <row r="11" spans="1:8" x14ac:dyDescent="0.25">
      <c r="A11" s="65">
        <v>20</v>
      </c>
      <c r="B11" s="66">
        <v>75</v>
      </c>
      <c r="C11" s="111">
        <f>+A11*B11</f>
        <v>1500</v>
      </c>
      <c r="D11" s="101" t="s">
        <v>32</v>
      </c>
      <c r="E11" s="88">
        <v>20</v>
      </c>
      <c r="F11" s="74">
        <v>38</v>
      </c>
      <c r="G11" s="59">
        <f t="shared" ref="G11:G42" si="0">+E11*F11</f>
        <v>760</v>
      </c>
      <c r="H11" s="80"/>
    </row>
    <row r="12" spans="1:8" ht="36" customHeight="1" x14ac:dyDescent="0.25">
      <c r="A12" s="62"/>
      <c r="B12" s="64"/>
      <c r="C12" s="90">
        <f t="shared" ref="C12:C30" si="1">+A12*B12</f>
        <v>0</v>
      </c>
      <c r="D12" s="117" t="s">
        <v>73</v>
      </c>
      <c r="E12" s="88">
        <v>1000</v>
      </c>
      <c r="F12" s="74">
        <v>1</v>
      </c>
      <c r="G12" s="59">
        <f t="shared" si="0"/>
        <v>1000</v>
      </c>
      <c r="H12" s="80"/>
    </row>
    <row r="13" spans="1:8" x14ac:dyDescent="0.25">
      <c r="A13" s="62"/>
      <c r="B13" s="64"/>
      <c r="C13" s="90">
        <f t="shared" si="1"/>
        <v>0</v>
      </c>
      <c r="D13" s="101" t="s">
        <v>33</v>
      </c>
      <c r="E13" s="88">
        <v>20</v>
      </c>
      <c r="F13" s="74">
        <v>98</v>
      </c>
      <c r="G13" s="59">
        <f t="shared" si="0"/>
        <v>1960</v>
      </c>
      <c r="H13" s="80"/>
    </row>
    <row r="14" spans="1:8" x14ac:dyDescent="0.25">
      <c r="A14" s="62"/>
      <c r="B14" s="64"/>
      <c r="C14" s="90">
        <f t="shared" si="1"/>
        <v>0</v>
      </c>
      <c r="D14" s="101" t="s">
        <v>43</v>
      </c>
      <c r="E14" s="88">
        <v>1565</v>
      </c>
      <c r="F14" s="74">
        <v>1</v>
      </c>
      <c r="G14" s="59">
        <f t="shared" si="0"/>
        <v>1565</v>
      </c>
      <c r="H14" s="80"/>
    </row>
    <row r="15" spans="1:8" x14ac:dyDescent="0.25">
      <c r="A15" s="62"/>
      <c r="B15" s="64"/>
      <c r="C15" s="90">
        <f t="shared" si="1"/>
        <v>0</v>
      </c>
      <c r="D15" s="101" t="s">
        <v>34</v>
      </c>
      <c r="E15" s="88">
        <v>168</v>
      </c>
      <c r="F15" s="74">
        <v>20</v>
      </c>
      <c r="G15" s="59">
        <f t="shared" si="0"/>
        <v>3360</v>
      </c>
      <c r="H15" s="80"/>
    </row>
    <row r="16" spans="1:8" x14ac:dyDescent="0.25">
      <c r="A16" s="62"/>
      <c r="B16" s="64"/>
      <c r="C16" s="90">
        <f t="shared" si="1"/>
        <v>0</v>
      </c>
      <c r="D16" s="101" t="s">
        <v>35</v>
      </c>
      <c r="E16" s="88">
        <v>50</v>
      </c>
      <c r="F16" s="74">
        <v>25</v>
      </c>
      <c r="G16" s="59">
        <f t="shared" si="0"/>
        <v>1250</v>
      </c>
      <c r="H16" s="80"/>
    </row>
    <row r="17" spans="1:8" x14ac:dyDescent="0.25">
      <c r="A17" s="62"/>
      <c r="B17" s="64"/>
      <c r="C17" s="90">
        <f t="shared" si="1"/>
        <v>0</v>
      </c>
      <c r="D17" s="101" t="s">
        <v>74</v>
      </c>
      <c r="E17" s="88">
        <v>200</v>
      </c>
      <c r="F17" s="74">
        <v>3</v>
      </c>
      <c r="G17" s="59">
        <f t="shared" si="0"/>
        <v>600</v>
      </c>
      <c r="H17" s="80"/>
    </row>
    <row r="18" spans="1:8" x14ac:dyDescent="0.25">
      <c r="A18" s="62"/>
      <c r="B18" s="64"/>
      <c r="C18" s="90">
        <f t="shared" si="1"/>
        <v>0</v>
      </c>
      <c r="D18" s="101" t="s">
        <v>44</v>
      </c>
      <c r="E18" s="88">
        <v>2800</v>
      </c>
      <c r="F18" s="74">
        <v>1</v>
      </c>
      <c r="G18" s="59">
        <f t="shared" si="0"/>
        <v>2800</v>
      </c>
      <c r="H18" s="80"/>
    </row>
    <row r="19" spans="1:8" x14ac:dyDescent="0.25">
      <c r="A19" s="62"/>
      <c r="B19" s="64"/>
      <c r="C19" s="90">
        <f t="shared" si="1"/>
        <v>0</v>
      </c>
      <c r="D19" s="101" t="s">
        <v>36</v>
      </c>
      <c r="E19" s="88">
        <v>51</v>
      </c>
      <c r="F19" s="74">
        <v>20</v>
      </c>
      <c r="G19" s="59">
        <f t="shared" si="0"/>
        <v>1020</v>
      </c>
      <c r="H19" s="80"/>
    </row>
    <row r="20" spans="1:8" x14ac:dyDescent="0.25">
      <c r="A20" s="62"/>
      <c r="B20" s="64"/>
      <c r="C20" s="90">
        <f>+A20*B20</f>
        <v>0</v>
      </c>
      <c r="D20" s="101" t="s">
        <v>37</v>
      </c>
      <c r="E20" s="88">
        <v>35</v>
      </c>
      <c r="F20" s="74">
        <v>100</v>
      </c>
      <c r="G20" s="59">
        <f t="shared" si="0"/>
        <v>3500</v>
      </c>
      <c r="H20" s="80"/>
    </row>
    <row r="21" spans="1:8" x14ac:dyDescent="0.25">
      <c r="A21" s="62"/>
      <c r="B21" s="64"/>
      <c r="C21" s="90">
        <f t="shared" si="1"/>
        <v>0</v>
      </c>
      <c r="D21" s="102" t="s">
        <v>62</v>
      </c>
      <c r="E21" s="88">
        <v>50</v>
      </c>
      <c r="F21" s="74">
        <v>18</v>
      </c>
      <c r="G21" s="59">
        <f t="shared" si="0"/>
        <v>900</v>
      </c>
      <c r="H21" s="80"/>
    </row>
    <row r="22" spans="1:8" x14ac:dyDescent="0.25">
      <c r="A22" s="62"/>
      <c r="B22" s="64"/>
      <c r="C22" s="90">
        <f>+A22*B22</f>
        <v>0</v>
      </c>
      <c r="D22" s="101" t="s">
        <v>45</v>
      </c>
      <c r="E22" s="88">
        <v>113</v>
      </c>
      <c r="F22" s="74">
        <v>1</v>
      </c>
      <c r="G22" s="59">
        <f t="shared" si="0"/>
        <v>113</v>
      </c>
      <c r="H22" s="80"/>
    </row>
    <row r="23" spans="1:8" x14ac:dyDescent="0.25">
      <c r="A23" s="62"/>
      <c r="B23" s="64"/>
      <c r="C23" s="90">
        <f>+A23*B23</f>
        <v>0</v>
      </c>
      <c r="D23" s="103"/>
      <c r="E23" s="98"/>
      <c r="F23" s="75"/>
      <c r="G23" s="59">
        <f t="shared" si="0"/>
        <v>0</v>
      </c>
      <c r="H23" s="80"/>
    </row>
    <row r="24" spans="1:8" x14ac:dyDescent="0.25">
      <c r="A24" s="62"/>
      <c r="B24" s="64"/>
      <c r="C24" s="90">
        <f t="shared" si="1"/>
        <v>0</v>
      </c>
      <c r="D24" s="104"/>
      <c r="E24" s="88"/>
      <c r="F24" s="74"/>
      <c r="G24" s="59">
        <f t="shared" si="0"/>
        <v>0</v>
      </c>
      <c r="H24" s="80"/>
    </row>
    <row r="25" spans="1:8" x14ac:dyDescent="0.25">
      <c r="A25" s="62"/>
      <c r="B25" s="64"/>
      <c r="C25" s="90">
        <f t="shared" si="1"/>
        <v>0</v>
      </c>
      <c r="D25" s="104"/>
      <c r="E25" s="88"/>
      <c r="F25" s="74"/>
      <c r="G25" s="59">
        <f t="shared" si="0"/>
        <v>0</v>
      </c>
      <c r="H25" s="80"/>
    </row>
    <row r="26" spans="1:8" x14ac:dyDescent="0.25">
      <c r="A26" s="62"/>
      <c r="B26" s="64"/>
      <c r="C26" s="90">
        <f t="shared" si="1"/>
        <v>0</v>
      </c>
      <c r="D26" s="104"/>
      <c r="E26" s="88"/>
      <c r="F26" s="74"/>
      <c r="G26" s="59">
        <f t="shared" si="0"/>
        <v>0</v>
      </c>
      <c r="H26" s="80"/>
    </row>
    <row r="27" spans="1:8" x14ac:dyDescent="0.25">
      <c r="A27" s="62"/>
      <c r="B27" s="64"/>
      <c r="C27" s="90">
        <f t="shared" si="1"/>
        <v>0</v>
      </c>
      <c r="D27" s="104"/>
      <c r="E27" s="88"/>
      <c r="F27" s="74"/>
      <c r="G27" s="59">
        <f t="shared" si="0"/>
        <v>0</v>
      </c>
      <c r="H27" s="80"/>
    </row>
    <row r="28" spans="1:8" x14ac:dyDescent="0.25">
      <c r="A28" s="62"/>
      <c r="B28" s="64"/>
      <c r="C28" s="90">
        <f t="shared" si="1"/>
        <v>0</v>
      </c>
      <c r="D28" s="104"/>
      <c r="E28" s="88"/>
      <c r="F28" s="74"/>
      <c r="G28" s="59">
        <f t="shared" si="0"/>
        <v>0</v>
      </c>
      <c r="H28" s="80"/>
    </row>
    <row r="29" spans="1:8" x14ac:dyDescent="0.25">
      <c r="A29" s="62"/>
      <c r="B29" s="64"/>
      <c r="C29" s="90">
        <f t="shared" si="1"/>
        <v>0</v>
      </c>
      <c r="D29" s="104"/>
      <c r="E29" s="88"/>
      <c r="F29" s="74"/>
      <c r="G29" s="59">
        <f t="shared" si="0"/>
        <v>0</v>
      </c>
      <c r="H29" s="80"/>
    </row>
    <row r="30" spans="1:8" ht="17.25" thickBot="1" x14ac:dyDescent="0.3">
      <c r="A30" s="63"/>
      <c r="B30" s="82"/>
      <c r="C30" s="91">
        <f t="shared" si="1"/>
        <v>0</v>
      </c>
      <c r="D30" s="104"/>
      <c r="E30" s="88"/>
      <c r="F30" s="74"/>
      <c r="G30" s="59">
        <f t="shared" si="0"/>
        <v>0</v>
      </c>
      <c r="H30" s="80"/>
    </row>
    <row r="31" spans="1:8" ht="17.25" thickBot="1" x14ac:dyDescent="0.3">
      <c r="A31" s="132" t="s">
        <v>2</v>
      </c>
      <c r="B31" s="133"/>
      <c r="C31" s="92">
        <v>886.8</v>
      </c>
      <c r="D31" s="104"/>
      <c r="E31" s="88"/>
      <c r="F31" s="74"/>
      <c r="G31" s="59">
        <f t="shared" si="0"/>
        <v>0</v>
      </c>
      <c r="H31" s="80"/>
    </row>
    <row r="32" spans="1:8" x14ac:dyDescent="0.25">
      <c r="A32" s="139"/>
      <c r="B32" s="140"/>
      <c r="C32" s="87"/>
      <c r="D32" s="104"/>
      <c r="E32" s="88"/>
      <c r="F32" s="74"/>
      <c r="G32" s="59">
        <f t="shared" si="0"/>
        <v>0</v>
      </c>
      <c r="H32" s="80"/>
    </row>
    <row r="33" spans="1:17" x14ac:dyDescent="0.25">
      <c r="A33" s="141"/>
      <c r="B33" s="142"/>
      <c r="C33" s="87"/>
      <c r="D33" s="104"/>
      <c r="E33" s="88"/>
      <c r="F33" s="74"/>
      <c r="G33" s="59">
        <f t="shared" si="0"/>
        <v>0</v>
      </c>
      <c r="H33" s="80"/>
    </row>
    <row r="34" spans="1:17" ht="17.25" thickBot="1" x14ac:dyDescent="0.3">
      <c r="A34" s="143"/>
      <c r="B34" s="144"/>
      <c r="C34" s="93"/>
      <c r="D34" s="104"/>
      <c r="E34" s="88"/>
      <c r="F34" s="74"/>
      <c r="G34" s="59">
        <f t="shared" si="0"/>
        <v>0</v>
      </c>
      <c r="H34" s="80"/>
    </row>
    <row r="35" spans="1:17" x14ac:dyDescent="0.25">
      <c r="A35" s="119" t="s">
        <v>7</v>
      </c>
      <c r="B35" s="120"/>
      <c r="C35" s="94"/>
      <c r="D35" s="104"/>
      <c r="E35" s="88"/>
      <c r="F35" s="74"/>
      <c r="G35" s="59">
        <f t="shared" si="0"/>
        <v>0</v>
      </c>
      <c r="H35" s="80"/>
    </row>
    <row r="36" spans="1:17" ht="17.25" thickBot="1" x14ac:dyDescent="0.3">
      <c r="A36" s="145" t="s">
        <v>8</v>
      </c>
      <c r="B36" s="146"/>
      <c r="C36" s="95"/>
      <c r="D36" s="105"/>
      <c r="E36" s="88"/>
      <c r="F36" s="74"/>
      <c r="G36" s="59">
        <f t="shared" si="0"/>
        <v>0</v>
      </c>
      <c r="H36" s="80"/>
    </row>
    <row r="37" spans="1:17" x14ac:dyDescent="0.25">
      <c r="A37" s="123" t="s">
        <v>30</v>
      </c>
      <c r="B37" s="124"/>
      <c r="C37" s="96">
        <v>500</v>
      </c>
      <c r="D37" s="106"/>
      <c r="E37" s="88"/>
      <c r="F37" s="74"/>
      <c r="G37" s="59">
        <f t="shared" si="0"/>
        <v>0</v>
      </c>
      <c r="H37" s="80"/>
    </row>
    <row r="38" spans="1:17" x14ac:dyDescent="0.25">
      <c r="A38" s="125"/>
      <c r="B38" s="126"/>
      <c r="C38" s="87"/>
      <c r="D38" s="105"/>
      <c r="E38" s="88"/>
      <c r="F38" s="74"/>
      <c r="G38" s="59">
        <f t="shared" si="0"/>
        <v>0</v>
      </c>
      <c r="H38" s="80"/>
    </row>
    <row r="39" spans="1:17" x14ac:dyDescent="0.25">
      <c r="A39" s="125"/>
      <c r="B39" s="126"/>
      <c r="C39" s="87"/>
      <c r="D39" s="107"/>
      <c r="E39" s="88"/>
      <c r="F39" s="74"/>
      <c r="G39" s="59">
        <f t="shared" si="0"/>
        <v>0</v>
      </c>
      <c r="H39" s="80"/>
    </row>
    <row r="40" spans="1:17" x14ac:dyDescent="0.25">
      <c r="A40" s="125"/>
      <c r="B40" s="126"/>
      <c r="C40" s="87"/>
      <c r="D40" s="105"/>
      <c r="E40" s="88"/>
      <c r="F40" s="74"/>
      <c r="G40" s="59">
        <f t="shared" si="0"/>
        <v>0</v>
      </c>
      <c r="H40" s="80"/>
    </row>
    <row r="41" spans="1:17" ht="17.25" thickBot="1" x14ac:dyDescent="0.3">
      <c r="A41" s="147"/>
      <c r="B41" s="148"/>
      <c r="C41" s="93"/>
      <c r="D41" s="105"/>
      <c r="E41" s="88"/>
      <c r="F41" s="74"/>
      <c r="G41" s="59">
        <f t="shared" si="0"/>
        <v>0</v>
      </c>
      <c r="H41" s="80"/>
    </row>
    <row r="42" spans="1:17" ht="17.25" thickBot="1" x14ac:dyDescent="0.3">
      <c r="A42" s="152" t="s">
        <v>52</v>
      </c>
      <c r="B42" s="153"/>
      <c r="C42" s="112">
        <v>16500</v>
      </c>
      <c r="D42" s="108"/>
      <c r="E42" s="99"/>
      <c r="F42" s="76"/>
      <c r="G42" s="60">
        <f t="shared" si="0"/>
        <v>0</v>
      </c>
      <c r="H42" s="81"/>
    </row>
    <row r="43" spans="1:17" ht="17.25" thickBot="1" x14ac:dyDescent="0.3">
      <c r="A43" s="154" t="s">
        <v>3</v>
      </c>
      <c r="B43" s="138"/>
      <c r="C43" s="2">
        <f>+SUM(C10:C42)</f>
        <v>19386.8</v>
      </c>
      <c r="D43" s="56"/>
      <c r="E43" s="57"/>
      <c r="F43" s="58" t="s">
        <v>4</v>
      </c>
      <c r="G43" s="2">
        <f>+SUM(G10:G42)</f>
        <v>19386.8</v>
      </c>
      <c r="H43" s="61"/>
    </row>
    <row r="44" spans="1:17" x14ac:dyDescent="0.25">
      <c r="A44" s="13"/>
      <c r="B44" s="13"/>
      <c r="C44" s="13"/>
      <c r="D44" s="13"/>
      <c r="E44" s="22"/>
      <c r="F44" s="13"/>
      <c r="G44" s="13"/>
      <c r="H44" s="13"/>
    </row>
    <row r="45" spans="1:17" x14ac:dyDescent="0.25">
      <c r="A45" s="113">
        <f>+SUM(C11:C30)</f>
        <v>1500</v>
      </c>
      <c r="B45" s="114"/>
      <c r="C45" s="114">
        <f>+SUM(C31:C34)</f>
        <v>886.8</v>
      </c>
      <c r="D45" s="114">
        <f>+IF(SUM(C37:C41)&gt;(G43*0.3),"資助額超出上限",SUM(C37:C41))</f>
        <v>500</v>
      </c>
      <c r="E45" s="114">
        <f>+C42</f>
        <v>16500</v>
      </c>
      <c r="F45" s="114">
        <f>+G43</f>
        <v>19386.8</v>
      </c>
      <c r="G45" s="3">
        <f>+A45+C45+D45+E45-F45</f>
        <v>0</v>
      </c>
      <c r="H45" s="13"/>
    </row>
    <row r="46" spans="1:17" x14ac:dyDescent="0.25">
      <c r="A46" s="8" t="s">
        <v>9</v>
      </c>
      <c r="B46" s="9"/>
      <c r="C46" s="9" t="s">
        <v>10</v>
      </c>
      <c r="D46" s="9" t="s">
        <v>11</v>
      </c>
      <c r="E46" s="11" t="s">
        <v>53</v>
      </c>
      <c r="F46" s="9" t="s">
        <v>12</v>
      </c>
      <c r="G46" s="9" t="s">
        <v>5</v>
      </c>
      <c r="H46" s="13"/>
    </row>
    <row r="47" spans="1:17" x14ac:dyDescent="0.25">
      <c r="A47" s="19"/>
      <c r="B47" s="19"/>
      <c r="C47" s="19"/>
      <c r="D47" s="19"/>
      <c r="E47" s="20"/>
      <c r="F47" s="19"/>
      <c r="G47" s="21"/>
      <c r="H47" s="13"/>
    </row>
    <row r="48" spans="1:17" x14ac:dyDescent="0.25">
      <c r="A48" s="13"/>
      <c r="B48" s="13"/>
      <c r="C48" s="13"/>
      <c r="D48" s="13"/>
      <c r="E48" s="22"/>
      <c r="F48" s="13"/>
      <c r="G48" s="13"/>
      <c r="H48" s="13"/>
      <c r="K48" s="10"/>
      <c r="L48" s="10"/>
      <c r="M48" s="10"/>
      <c r="N48" s="10"/>
      <c r="O48" s="10"/>
      <c r="P48" s="10"/>
      <c r="Q48" s="10"/>
    </row>
    <row r="49" spans="1:17" ht="16.5" customHeight="1" x14ac:dyDescent="0.25">
      <c r="A49" s="23" t="s">
        <v>38</v>
      </c>
      <c r="B49" s="36" t="s">
        <v>61</v>
      </c>
      <c r="C49" s="24" t="s">
        <v>39</v>
      </c>
      <c r="D49" s="24"/>
      <c r="E49" s="24"/>
      <c r="F49" s="24"/>
      <c r="G49" s="24"/>
      <c r="H49" s="24"/>
      <c r="K49" s="10"/>
      <c r="L49" s="10"/>
      <c r="M49" s="10"/>
    </row>
    <row r="50" spans="1:17" ht="16.5" customHeight="1" x14ac:dyDescent="0.25">
      <c r="A50" s="24"/>
      <c r="B50" s="24"/>
      <c r="C50" s="24" t="s">
        <v>40</v>
      </c>
      <c r="D50" s="24"/>
      <c r="E50" s="24"/>
      <c r="F50" s="24"/>
      <c r="G50" s="24"/>
      <c r="H50" s="24"/>
      <c r="K50" s="10"/>
      <c r="L50" s="10"/>
      <c r="M50" s="10"/>
      <c r="N50" s="10"/>
      <c r="O50" s="10"/>
      <c r="P50" s="10"/>
      <c r="Q50" s="10"/>
    </row>
    <row r="51" spans="1:17" x14ac:dyDescent="0.25">
      <c r="A51" s="23" t="s">
        <v>54</v>
      </c>
      <c r="B51" s="36" t="s">
        <v>61</v>
      </c>
      <c r="C51" s="23" t="s">
        <v>42</v>
      </c>
      <c r="D51" s="24"/>
      <c r="E51" s="25"/>
      <c r="F51" s="26"/>
      <c r="G51" s="26"/>
      <c r="H51" s="26"/>
    </row>
    <row r="52" spans="1:17" ht="16.5" customHeight="1" x14ac:dyDescent="0.25">
      <c r="A52" s="27" t="s">
        <v>13</v>
      </c>
      <c r="B52" s="27"/>
      <c r="C52" s="23" t="s">
        <v>41</v>
      </c>
      <c r="D52" s="27"/>
      <c r="E52" s="27"/>
      <c r="F52" s="27"/>
      <c r="G52" s="27"/>
      <c r="H52" s="27"/>
    </row>
    <row r="53" spans="1:17" ht="16.5" customHeight="1" x14ac:dyDescent="0.25">
      <c r="A53" s="149"/>
      <c r="B53" s="149"/>
      <c r="C53" s="149"/>
      <c r="D53" s="149"/>
      <c r="E53" s="149"/>
      <c r="F53" s="149"/>
      <c r="G53" s="149"/>
      <c r="H53" s="149"/>
    </row>
    <row r="54" spans="1:17" x14ac:dyDescent="0.25">
      <c r="A54" s="28"/>
      <c r="B54" s="28"/>
      <c r="C54" s="13"/>
      <c r="D54" s="13"/>
      <c r="E54" s="22"/>
      <c r="F54" s="13"/>
      <c r="G54" s="13"/>
      <c r="H54" s="13"/>
    </row>
    <row r="55" spans="1:17" ht="16.5" customHeight="1" x14ac:dyDescent="0.25">
      <c r="A55" s="150" t="s">
        <v>76</v>
      </c>
      <c r="B55" s="121"/>
      <c r="C55" s="121"/>
      <c r="D55" s="13"/>
      <c r="E55" s="150" t="s">
        <v>72</v>
      </c>
      <c r="F55" s="121"/>
      <c r="G55" s="121"/>
      <c r="H55" s="13"/>
    </row>
    <row r="56" spans="1:17" x14ac:dyDescent="0.25">
      <c r="A56" s="150"/>
      <c r="B56" s="122"/>
      <c r="C56" s="122"/>
      <c r="D56" s="29"/>
      <c r="E56" s="150"/>
      <c r="F56" s="122"/>
      <c r="G56" s="122"/>
      <c r="H56" s="30"/>
    </row>
    <row r="57" spans="1:17" x14ac:dyDescent="0.25">
      <c r="A57" s="31" t="s">
        <v>75</v>
      </c>
      <c r="B57" s="13"/>
      <c r="C57" s="13"/>
      <c r="D57" s="13"/>
      <c r="E57" s="32"/>
      <c r="F57" s="13"/>
      <c r="G57" s="13"/>
      <c r="H57" s="13"/>
    </row>
    <row r="58" spans="1:17" x14ac:dyDescent="0.25">
      <c r="A58" s="33" t="s">
        <v>21</v>
      </c>
      <c r="B58" s="151"/>
      <c r="C58" s="151"/>
      <c r="D58" s="13"/>
      <c r="E58" s="34" t="s">
        <v>23</v>
      </c>
      <c r="F58" s="122"/>
      <c r="G58" s="122"/>
      <c r="H58" s="13"/>
    </row>
    <row r="59" spans="1:17" x14ac:dyDescent="0.25">
      <c r="A59" s="31"/>
      <c r="B59" s="13"/>
      <c r="C59" s="13"/>
      <c r="D59" s="13"/>
      <c r="E59" s="32"/>
      <c r="F59" s="13"/>
      <c r="G59" s="13"/>
      <c r="H59" s="13"/>
    </row>
    <row r="60" spans="1:17" x14ac:dyDescent="0.25">
      <c r="A60" s="31"/>
      <c r="B60" s="121"/>
      <c r="C60" s="121"/>
      <c r="D60" s="13"/>
      <c r="E60" s="34" t="s">
        <v>24</v>
      </c>
      <c r="F60" s="122"/>
      <c r="G60" s="122"/>
      <c r="H60" s="13"/>
    </row>
    <row r="61" spans="1:17" x14ac:dyDescent="0.25">
      <c r="A61" s="31"/>
      <c r="B61" s="121"/>
      <c r="C61" s="121"/>
      <c r="D61" s="13"/>
      <c r="E61" s="22"/>
      <c r="F61" s="13"/>
      <c r="G61" s="13"/>
      <c r="H61" s="13"/>
    </row>
    <row r="62" spans="1:17" x14ac:dyDescent="0.25">
      <c r="A62" s="31"/>
      <c r="B62" s="121"/>
      <c r="C62" s="121"/>
      <c r="D62" s="13"/>
      <c r="E62" s="22"/>
      <c r="F62" s="13"/>
      <c r="G62" s="13"/>
      <c r="H62" s="13"/>
    </row>
    <row r="63" spans="1:17" x14ac:dyDescent="0.25">
      <c r="A63" s="33" t="s">
        <v>22</v>
      </c>
      <c r="B63" s="122"/>
      <c r="C63" s="122"/>
      <c r="D63" s="13"/>
      <c r="E63" s="22"/>
      <c r="F63" s="13"/>
      <c r="G63" s="13"/>
      <c r="H63" s="13"/>
    </row>
    <row r="64" spans="1:17" x14ac:dyDescent="0.25">
      <c r="A64" s="33"/>
      <c r="B64" s="26"/>
      <c r="C64" s="26"/>
      <c r="D64" s="13"/>
      <c r="E64" s="22"/>
      <c r="F64" s="13"/>
      <c r="G64" s="13"/>
      <c r="H64" s="13"/>
    </row>
    <row r="65" spans="1:8" x14ac:dyDescent="0.25">
      <c r="A65" s="30"/>
      <c r="B65" s="30"/>
      <c r="C65" s="30"/>
      <c r="D65" s="30"/>
      <c r="E65" s="35"/>
      <c r="F65" s="30"/>
      <c r="G65" s="30"/>
      <c r="H65" s="30"/>
    </row>
    <row r="66" spans="1:8" x14ac:dyDescent="0.25">
      <c r="A66" s="30"/>
      <c r="B66" s="30"/>
      <c r="C66" s="30"/>
      <c r="D66" s="30"/>
      <c r="E66" s="35"/>
      <c r="F66" s="30"/>
      <c r="G66" s="30"/>
      <c r="H66" s="30"/>
    </row>
    <row r="67" spans="1:8" ht="17.25" thickBot="1" x14ac:dyDescent="0.3">
      <c r="A67" s="37"/>
      <c r="B67" s="37"/>
      <c r="C67" s="37"/>
      <c r="D67" s="37"/>
      <c r="E67" s="38"/>
      <c r="F67" s="37"/>
      <c r="G67" s="37"/>
      <c r="H67" s="37"/>
    </row>
    <row r="68" spans="1:8" ht="17.25" thickTop="1" x14ac:dyDescent="0.25">
      <c r="A68" s="30"/>
      <c r="B68" s="30"/>
      <c r="C68" s="30"/>
      <c r="D68" s="30"/>
      <c r="E68" s="35"/>
      <c r="F68" s="30"/>
      <c r="G68" s="30"/>
      <c r="H68" s="30"/>
    </row>
    <row r="69" spans="1:8" ht="17.25" thickBot="1" x14ac:dyDescent="0.3">
      <c r="A69" s="127" t="s">
        <v>60</v>
      </c>
      <c r="B69" s="118"/>
      <c r="C69" s="118"/>
      <c r="D69" s="118"/>
      <c r="E69" s="118"/>
      <c r="F69" s="118"/>
      <c r="G69" s="118"/>
      <c r="H69" s="39"/>
    </row>
    <row r="70" spans="1:8" ht="16.5" customHeight="1" x14ac:dyDescent="0.25">
      <c r="A70" s="84" t="s">
        <v>63</v>
      </c>
      <c r="B70" s="84"/>
      <c r="C70" s="84"/>
      <c r="D70" s="84"/>
      <c r="E70" s="40"/>
      <c r="F70" s="41" t="s">
        <v>57</v>
      </c>
      <c r="G70" s="42" t="s">
        <v>59</v>
      </c>
      <c r="H70" s="43" t="s">
        <v>58</v>
      </c>
    </row>
    <row r="71" spans="1:8" ht="16.5" customHeight="1" x14ac:dyDescent="0.25">
      <c r="A71" s="85" t="s">
        <v>64</v>
      </c>
      <c r="B71" s="85"/>
      <c r="C71" s="85"/>
      <c r="D71" s="85"/>
      <c r="E71" s="83"/>
      <c r="F71" s="44" t="s">
        <v>57</v>
      </c>
      <c r="G71" s="45" t="s">
        <v>59</v>
      </c>
      <c r="H71" s="46" t="s">
        <v>58</v>
      </c>
    </row>
    <row r="72" spans="1:8" ht="16.5" customHeight="1" x14ac:dyDescent="0.25">
      <c r="A72" s="85" t="s">
        <v>65</v>
      </c>
      <c r="B72" s="85"/>
      <c r="C72" s="85"/>
      <c r="D72" s="85"/>
      <c r="E72" s="83"/>
      <c r="F72" s="44" t="s">
        <v>57</v>
      </c>
      <c r="G72" s="45" t="s">
        <v>59</v>
      </c>
      <c r="H72" s="46" t="s">
        <v>58</v>
      </c>
    </row>
    <row r="73" spans="1:8" x14ac:dyDescent="0.25">
      <c r="A73" s="128" t="s">
        <v>66</v>
      </c>
      <c r="B73" s="129"/>
      <c r="C73" s="129"/>
      <c r="D73" s="129"/>
      <c r="E73" s="83"/>
      <c r="F73" s="44" t="s">
        <v>57</v>
      </c>
      <c r="G73" s="45" t="s">
        <v>59</v>
      </c>
      <c r="H73" s="46" t="s">
        <v>58</v>
      </c>
    </row>
    <row r="74" spans="1:8" ht="16.5" customHeight="1" x14ac:dyDescent="0.25">
      <c r="A74" s="85" t="s">
        <v>67</v>
      </c>
      <c r="B74" s="85"/>
      <c r="C74" s="85"/>
      <c r="D74" s="85"/>
      <c r="E74" s="83"/>
      <c r="F74" s="44" t="s">
        <v>57</v>
      </c>
      <c r="G74" s="45" t="s">
        <v>59</v>
      </c>
      <c r="H74" s="46" t="s">
        <v>58</v>
      </c>
    </row>
    <row r="75" spans="1:8" ht="17.25" customHeight="1" thickBot="1" x14ac:dyDescent="0.3">
      <c r="A75" s="86" t="s">
        <v>71</v>
      </c>
      <c r="B75" s="86"/>
      <c r="C75" s="86"/>
      <c r="D75" s="86"/>
      <c r="E75" s="47"/>
      <c r="F75" s="48" t="s">
        <v>57</v>
      </c>
      <c r="G75" s="49" t="s">
        <v>59</v>
      </c>
      <c r="H75" s="50" t="s">
        <v>58</v>
      </c>
    </row>
    <row r="76" spans="1:8" x14ac:dyDescent="0.25">
      <c r="A76" s="118"/>
      <c r="B76" s="118"/>
      <c r="C76" s="118"/>
      <c r="D76" s="118"/>
      <c r="E76" s="118"/>
      <c r="F76" s="118"/>
      <c r="G76" s="118"/>
      <c r="H76" s="118"/>
    </row>
    <row r="77" spans="1:8" ht="16.5" customHeight="1" x14ac:dyDescent="0.25">
      <c r="A77" s="51"/>
      <c r="B77" s="51"/>
      <c r="C77" s="51"/>
      <c r="D77" s="51"/>
      <c r="E77" s="51"/>
      <c r="F77" s="51"/>
      <c r="G77" s="51"/>
      <c r="H77" s="51"/>
    </row>
    <row r="78" spans="1:8" x14ac:dyDescent="0.25">
      <c r="A78" s="52" t="s">
        <v>48</v>
      </c>
      <c r="B78" s="53"/>
      <c r="C78" s="53"/>
      <c r="D78" s="51"/>
      <c r="E78" s="51"/>
      <c r="F78" s="54" t="s">
        <v>49</v>
      </c>
      <c r="G78" s="53"/>
      <c r="H78" s="53"/>
    </row>
    <row r="79" spans="1:8" x14ac:dyDescent="0.25">
      <c r="A79" s="51"/>
      <c r="B79" s="51"/>
      <c r="C79" s="51"/>
      <c r="D79" s="51"/>
      <c r="E79" s="51"/>
      <c r="F79" s="51"/>
      <c r="G79" s="51"/>
      <c r="H79" s="51"/>
    </row>
    <row r="80" spans="1:8" ht="33" x14ac:dyDescent="0.25">
      <c r="A80" s="116" t="s">
        <v>70</v>
      </c>
      <c r="B80" s="53"/>
      <c r="C80" s="53"/>
      <c r="D80" s="51"/>
      <c r="E80" s="51"/>
      <c r="F80" s="55" t="s">
        <v>50</v>
      </c>
      <c r="G80" s="53"/>
      <c r="H80" s="53"/>
    </row>
    <row r="81" spans="1:8" x14ac:dyDescent="0.25">
      <c r="A81" s="12"/>
      <c r="B81" s="12"/>
      <c r="C81" s="12"/>
      <c r="D81" s="12"/>
      <c r="E81" s="12"/>
      <c r="F81" s="12"/>
      <c r="G81" s="12"/>
      <c r="H81" s="12"/>
    </row>
    <row r="82" spans="1:8" x14ac:dyDescent="0.25">
      <c r="E82" s="1"/>
    </row>
    <row r="83" spans="1:8" x14ac:dyDescent="0.25">
      <c r="E83" s="1"/>
    </row>
    <row r="84" spans="1:8" x14ac:dyDescent="0.25">
      <c r="E84" s="1"/>
    </row>
    <row r="85" spans="1:8" x14ac:dyDescent="0.25">
      <c r="E85" s="1"/>
    </row>
  </sheetData>
  <sheetProtection algorithmName="SHA-512" hashValue="Bpn81S0SnsLJrN5L+z9q5tqoiTj3lqnHPsYucrQnmXPphI6zctuCd2+31u+fEsxjtml2Zah1CwqYec3PTrH4+Q==" saltValue="mBvIwE5bjR3tVdkcQSwe0g==" spinCount="100000" sheet="1" formatCells="0"/>
  <protectedRanges>
    <protectedRange password="CC71" sqref="E13:F42 D13:D20 D22:D42 D10:F12" name="範圍1"/>
  </protectedRanges>
  <mergeCells count="33">
    <mergeCell ref="A32:B32"/>
    <mergeCell ref="A33:B33"/>
    <mergeCell ref="A34:B34"/>
    <mergeCell ref="B60:C63"/>
    <mergeCell ref="A36:B36"/>
    <mergeCell ref="A40:B40"/>
    <mergeCell ref="A41:B41"/>
    <mergeCell ref="A39:B39"/>
    <mergeCell ref="A53:H53"/>
    <mergeCell ref="A55:A56"/>
    <mergeCell ref="B58:C58"/>
    <mergeCell ref="F58:G58"/>
    <mergeCell ref="A42:B42"/>
    <mergeCell ref="A43:B43"/>
    <mergeCell ref="F60:G60"/>
    <mergeCell ref="E55:E56"/>
    <mergeCell ref="A1:H1"/>
    <mergeCell ref="A2:H2"/>
    <mergeCell ref="A3:H3"/>
    <mergeCell ref="A4:H4"/>
    <mergeCell ref="A31:B31"/>
    <mergeCell ref="C5:D5"/>
    <mergeCell ref="F5:H5"/>
    <mergeCell ref="A8:C8"/>
    <mergeCell ref="A9:B9"/>
    <mergeCell ref="A76:H76"/>
    <mergeCell ref="A35:B35"/>
    <mergeCell ref="F55:G56"/>
    <mergeCell ref="A37:B37"/>
    <mergeCell ref="A38:B38"/>
    <mergeCell ref="A69:G69"/>
    <mergeCell ref="B55:C56"/>
    <mergeCell ref="A73:D7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differentFirst="1">
    <oddHeader xml:space="preserve">&amp;R附件4範本
       </oddHeader>
    <oddFooter>&amp;C&amp;P</oddFooter>
    <firstHeader>&amp;R附件4範本
「老有所為活動計劃」推廣辦事處編號：________________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TANG, Suk Man</cp:lastModifiedBy>
  <cp:lastPrinted>2026-05-18T07:11:46Z</cp:lastPrinted>
  <dcterms:created xsi:type="dcterms:W3CDTF">2019-01-15T08:18:32Z</dcterms:created>
  <dcterms:modified xsi:type="dcterms:W3CDTF">2026-05-18T07:12:59Z</dcterms:modified>
</cp:coreProperties>
</file>