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EP Project 「老有所為活動計劃」活動計劃_撥款文件\「老有所為活動計劃」活動計劃申請文件\2026-2028 OEP 文件(附件及表格)\2026-27文件及附件\團體_一年計劃\"/>
    </mc:Choice>
  </mc:AlternateContent>
  <xr:revisionPtr revIDLastSave="0" documentId="13_ncr:1_{92AF45DB-3D85-4F90-B5EB-786E432858D4}" xr6:coauthVersionLast="47" xr6:coauthVersionMax="47" xr10:uidLastSave="{00000000-0000-0000-0000-000000000000}"/>
  <workbookProtection workbookAlgorithmName="SHA-512" workbookHashValue="WP2kacEMIUnybUkwBYgSDY8qmR5m60r0FgLVY8AqxJdXrVlrCXJl6joY/KXynHHRwDmBGBgJp00oGzeFM6nI4Q==" workbookSaltValue="RFm5lmEvltQzulEoYm3+TQ==" workbookSpinCount="100000" lockStructure="1"/>
  <bookViews>
    <workbookView xWindow="-120" yWindow="-120" windowWidth="29040" windowHeight="15840" xr2:uid="{00000000-000D-0000-FFFF-FFFF00000000}"/>
  </bookViews>
  <sheets>
    <sheet name="收支預算" sheetId="1" r:id="rId1"/>
  </sheets>
  <calcPr calcId="191029"/>
  <customWorkbookViews>
    <customWorkbookView name="TAM, Suet Ying - 個人檢視畫面" guid="{6A366A0E-4AD8-4525-8F37-5601FD241791}" mergeInterval="0" personalView="1" maximized="1" xWindow="-8" yWindow="-8" windowWidth="1456" windowHeight="87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1" l="1"/>
  <c r="H13" i="1"/>
  <c r="H12" i="1"/>
  <c r="H11" i="1"/>
  <c r="H10" i="1"/>
  <c r="H25" i="1"/>
  <c r="H24" i="1"/>
  <c r="H23" i="1"/>
  <c r="H22" i="1"/>
  <c r="H21" i="1"/>
  <c r="H20" i="1"/>
  <c r="H19" i="1"/>
  <c r="H18" i="1"/>
  <c r="H17" i="1"/>
  <c r="H16" i="1"/>
  <c r="H15" i="1"/>
  <c r="H14" i="1"/>
  <c r="D35" i="1"/>
  <c r="D12" i="1"/>
  <c r="D11" i="1"/>
  <c r="D10" i="1"/>
  <c r="E80" i="1"/>
  <c r="G80" i="1"/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H26" i="1"/>
  <c r="H50" i="1" s="1"/>
  <c r="D27" i="1"/>
  <c r="H27" i="1"/>
  <c r="D28" i="1"/>
  <c r="H28" i="1"/>
  <c r="D29" i="1"/>
  <c r="H29" i="1"/>
  <c r="D30" i="1"/>
  <c r="H30" i="1"/>
  <c r="D31" i="1"/>
  <c r="H31" i="1"/>
  <c r="D32" i="1"/>
  <c r="H32" i="1"/>
  <c r="D33" i="1"/>
  <c r="H33" i="1"/>
  <c r="D34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E51" i="1" l="1"/>
  <c r="J10" i="1"/>
  <c r="D50" i="1" l="1"/>
  <c r="E50" i="1" s="1"/>
  <c r="C80" i="1"/>
</calcChain>
</file>

<file path=xl/sharedStrings.xml><?xml version="1.0" encoding="utf-8"?>
<sst xmlns="http://schemas.openxmlformats.org/spreadsheetml/2006/main" count="107" uniqueCount="84">
  <si>
    <t>HK$</t>
    <phoneticPr fontId="1" type="noConversion"/>
  </si>
  <si>
    <t>—</t>
    <phoneticPr fontId="1" type="noConversion"/>
  </si>
  <si>
    <t>=</t>
    <phoneticPr fontId="1" type="noConversion"/>
  </si>
  <si>
    <r>
      <t>£</t>
    </r>
    <r>
      <rPr>
        <sz val="12"/>
        <color theme="1"/>
        <rFont val="新細明體"/>
        <family val="1"/>
        <charset val="136"/>
      </rPr>
      <t>符合</t>
    </r>
    <r>
      <rPr>
        <sz val="12"/>
        <color theme="1"/>
        <rFont val="Wingdings 2"/>
        <family val="1"/>
        <charset val="2"/>
      </rPr>
      <t xml:space="preserve">  </t>
    </r>
    <phoneticPr fontId="1" type="noConversion"/>
  </si>
  <si>
    <r>
      <t>£</t>
    </r>
    <r>
      <rPr>
        <sz val="12"/>
        <color theme="1"/>
        <rFont val="新細明體"/>
        <family val="1"/>
        <charset val="136"/>
      </rPr>
      <t>不符合</t>
    </r>
    <phoneticPr fontId="1" type="noConversion"/>
  </si>
  <si>
    <r>
      <rPr>
        <b/>
        <sz val="12"/>
        <color theme="1"/>
        <rFont val="新細明體"/>
        <family val="1"/>
        <charset val="136"/>
      </rPr>
      <t>社會福利署</t>
    </r>
    <phoneticPr fontId="1" type="noConversion"/>
  </si>
  <si>
    <r>
      <t>2026-28</t>
    </r>
    <r>
      <rPr>
        <b/>
        <sz val="12"/>
        <color theme="1"/>
        <rFont val="新細明體"/>
        <family val="1"/>
        <charset val="136"/>
      </rPr>
      <t>年度「老有所為活動計劃」</t>
    </r>
    <phoneticPr fontId="1" type="noConversion"/>
  </si>
  <si>
    <r>
      <t>2026-27</t>
    </r>
    <r>
      <rPr>
        <b/>
        <sz val="12"/>
        <color theme="1"/>
        <rFont val="新細明體"/>
        <family val="1"/>
        <charset val="136"/>
      </rPr>
      <t>「一年計劃」</t>
    </r>
    <phoneticPr fontId="1" type="noConversion"/>
  </si>
  <si>
    <r>
      <rPr>
        <b/>
        <sz val="12"/>
        <color theme="1"/>
        <rFont val="新細明體"/>
        <family val="1"/>
        <charset val="136"/>
      </rPr>
      <t>收支預算</t>
    </r>
    <phoneticPr fontId="1" type="noConversion"/>
  </si>
  <si>
    <r>
      <rPr>
        <sz val="12"/>
        <color theme="1"/>
        <rFont val="新細明體"/>
        <family val="1"/>
        <charset val="136"/>
      </rPr>
      <t>活動計劃名稱：</t>
    </r>
    <phoneticPr fontId="1" type="noConversion"/>
  </si>
  <si>
    <r>
      <rPr>
        <sz val="12"/>
        <color theme="1"/>
        <rFont val="新細明體"/>
        <family val="1"/>
        <charset val="136"/>
      </rPr>
      <t>歡樂騎行耆英大使</t>
    </r>
    <phoneticPr fontId="1" type="noConversion"/>
  </si>
  <si>
    <r>
      <rPr>
        <sz val="12"/>
        <color theme="1"/>
        <rFont val="新細明體"/>
        <family val="1"/>
        <charset val="136"/>
      </rPr>
      <t>團體名稱：</t>
    </r>
    <phoneticPr fontId="1" type="noConversion"/>
  </si>
  <si>
    <r>
      <rPr>
        <sz val="12"/>
        <color theme="1"/>
        <rFont val="新細明體"/>
        <family val="1"/>
        <charset val="136"/>
      </rPr>
      <t>快樂社區服務中心</t>
    </r>
    <phoneticPr fontId="1" type="noConversion"/>
  </si>
  <si>
    <r>
      <rPr>
        <sz val="12"/>
        <color theme="1"/>
        <rFont val="新細明體"/>
        <family val="1"/>
        <charset val="136"/>
      </rPr>
      <t>收入</t>
    </r>
    <phoneticPr fontId="1" type="noConversion"/>
  </si>
  <si>
    <r>
      <rPr>
        <sz val="12"/>
        <color theme="1"/>
        <rFont val="新細明體"/>
        <family val="1"/>
        <charset val="136"/>
      </rPr>
      <t>支出項目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註</t>
    </r>
    <r>
      <rPr>
        <sz val="12"/>
        <color theme="1"/>
        <rFont val="Times New Roman"/>
        <family val="1"/>
      </rPr>
      <t>1)</t>
    </r>
    <phoneticPr fontId="1" type="noConversion"/>
  </si>
  <si>
    <r>
      <rPr>
        <sz val="12"/>
        <color theme="1"/>
        <rFont val="新細明體"/>
        <family val="1"/>
        <charset val="136"/>
      </rPr>
      <t>單價</t>
    </r>
    <phoneticPr fontId="1" type="noConversion"/>
  </si>
  <si>
    <r>
      <rPr>
        <sz val="12"/>
        <color theme="1"/>
        <rFont val="新細明體"/>
        <family val="1"/>
        <charset val="136"/>
      </rPr>
      <t>數量</t>
    </r>
    <phoneticPr fontId="1" type="noConversion"/>
  </si>
  <si>
    <r>
      <rPr>
        <sz val="12"/>
        <color theme="1"/>
        <rFont val="新細明體"/>
        <family val="1"/>
        <charset val="136"/>
      </rPr>
      <t>支出</t>
    </r>
    <phoneticPr fontId="1" type="noConversion"/>
  </si>
  <si>
    <r>
      <rPr>
        <sz val="12"/>
        <color theme="1"/>
        <rFont val="新細明體"/>
        <family val="1"/>
        <charset val="136"/>
      </rPr>
      <t>獲批支出金額</t>
    </r>
    <r>
      <rPr>
        <sz val="12"/>
        <color theme="1"/>
        <rFont val="Times New Roman"/>
        <family val="1"/>
      </rPr>
      <t>($)</t>
    </r>
    <phoneticPr fontId="1" type="noConversion"/>
  </si>
  <si>
    <r>
      <rPr>
        <sz val="12"/>
        <color theme="1"/>
        <rFont val="新細明體"/>
        <family val="1"/>
        <charset val="136"/>
      </rPr>
      <t>備註</t>
    </r>
    <phoneticPr fontId="1" type="noConversion"/>
  </si>
  <si>
    <r>
      <rPr>
        <sz val="12"/>
        <color theme="1"/>
        <rFont val="新細明體"/>
        <family val="1"/>
        <charset val="136"/>
      </rPr>
      <t>參加者收費</t>
    </r>
    <r>
      <rPr>
        <sz val="12"/>
        <color theme="1"/>
        <rFont val="Times New Roman"/>
        <family val="1"/>
      </rPr>
      <t xml:space="preserve"> </t>
    </r>
    <phoneticPr fontId="1" type="noConversion"/>
  </si>
  <si>
    <r>
      <rPr>
        <sz val="12"/>
        <color theme="1"/>
        <rFont val="新細明體"/>
        <family val="1"/>
        <charset val="136"/>
      </rPr>
      <t>金額</t>
    </r>
    <r>
      <rPr>
        <sz val="12"/>
        <color theme="1"/>
        <rFont val="Times New Roman"/>
        <family val="1"/>
      </rPr>
      <t>HK$</t>
    </r>
    <phoneticPr fontId="1" type="noConversion"/>
  </si>
  <si>
    <r>
      <rPr>
        <sz val="12"/>
        <color rgb="FFFF0000"/>
        <rFont val="新細明體"/>
        <family val="1"/>
        <charset val="136"/>
      </rPr>
      <t>必須填寫</t>
    </r>
    <phoneticPr fontId="1" type="noConversion"/>
  </si>
  <si>
    <r>
      <rPr>
        <sz val="12"/>
        <color rgb="FFFF0000"/>
        <rFont val="新細明體"/>
        <family val="1"/>
        <charset val="136"/>
      </rPr>
      <t>此部份由地區策劃</t>
    </r>
    <phoneticPr fontId="1" type="noConversion"/>
  </si>
  <si>
    <r>
      <rPr>
        <sz val="10"/>
        <color theme="1"/>
        <rFont val="新細明體"/>
        <family val="1"/>
        <charset val="136"/>
      </rPr>
      <t>單價</t>
    </r>
    <phoneticPr fontId="1" type="noConversion"/>
  </si>
  <si>
    <r>
      <rPr>
        <sz val="10"/>
        <color theme="1"/>
        <rFont val="新細明體"/>
        <family val="1"/>
        <charset val="136"/>
      </rPr>
      <t>人數</t>
    </r>
    <phoneticPr fontId="1" type="noConversion"/>
  </si>
  <si>
    <r>
      <rPr>
        <sz val="10"/>
        <color theme="1"/>
        <rFont val="新細明體"/>
        <family val="1"/>
        <charset val="136"/>
      </rPr>
      <t>備註</t>
    </r>
    <phoneticPr fontId="1" type="noConversion"/>
  </si>
  <si>
    <r>
      <rPr>
        <sz val="10"/>
        <color theme="1"/>
        <rFont val="新細明體"/>
        <family val="1"/>
        <charset val="136"/>
      </rPr>
      <t>每項小計</t>
    </r>
    <phoneticPr fontId="1" type="noConversion"/>
  </si>
  <si>
    <r>
      <rPr>
        <sz val="12"/>
        <color rgb="FFFF0000"/>
        <rFont val="新細明體"/>
        <family val="1"/>
        <charset val="136"/>
      </rPr>
      <t>及統籌小組填寫</t>
    </r>
    <phoneticPr fontId="1" type="noConversion"/>
  </si>
  <si>
    <r>
      <rPr>
        <sz val="12"/>
        <color theme="1"/>
        <rFont val="新細明體"/>
        <family val="1"/>
        <charset val="136"/>
      </rPr>
      <t>悠遊野外</t>
    </r>
  </si>
  <si>
    <r>
      <rPr>
        <sz val="12"/>
        <color theme="1"/>
        <rFont val="新細明體"/>
        <family val="1"/>
        <charset val="136"/>
      </rPr>
      <t>老中青去旅行</t>
    </r>
  </si>
  <si>
    <r>
      <rPr>
        <sz val="12"/>
        <color theme="1"/>
        <rFont val="新細明體"/>
        <family val="1"/>
        <charset val="136"/>
      </rPr>
      <t>整體宣傳</t>
    </r>
    <phoneticPr fontId="1" type="noConversion"/>
  </si>
  <si>
    <r>
      <rPr>
        <sz val="12"/>
        <color theme="1"/>
        <rFont val="新細明體"/>
        <family val="1"/>
        <charset val="136"/>
      </rPr>
      <t>保險</t>
    </r>
    <phoneticPr fontId="1" type="noConversion"/>
  </si>
  <si>
    <r>
      <rPr>
        <sz val="12"/>
        <color theme="1"/>
        <rFont val="新細明體"/>
        <family val="1"/>
        <charset val="136"/>
      </rPr>
      <t>單車維修示範消耗性材料及物品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部份物品可重用於嘉年華會及戶外單車活動緊急維修之用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</si>
  <si>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新細明體"/>
        <family val="1"/>
        <charset val="136"/>
      </rPr>
      <t>飲品</t>
    </r>
    <phoneticPr fontId="1" type="noConversion"/>
  </si>
  <si>
    <r>
      <rPr>
        <sz val="12"/>
        <color theme="1"/>
        <rFont val="新細明體"/>
        <family val="1"/>
        <charset val="136"/>
      </rPr>
      <t>茶點及午餐</t>
    </r>
    <phoneticPr fontId="1" type="noConversion"/>
  </si>
  <si>
    <r>
      <rPr>
        <sz val="12"/>
        <color theme="1"/>
        <rFont val="新細明體"/>
        <family val="1"/>
        <charset val="136"/>
      </rPr>
      <t>義工制服</t>
    </r>
    <phoneticPr fontId="1" type="noConversion"/>
  </si>
  <si>
    <r>
      <rPr>
        <sz val="12"/>
        <color theme="1"/>
        <rFont val="新細明體"/>
        <family val="1"/>
        <charset val="136"/>
      </rPr>
      <t>日營費</t>
    </r>
    <phoneticPr fontId="1" type="noConversion"/>
  </si>
  <si>
    <r>
      <rPr>
        <sz val="12"/>
        <color theme="1"/>
        <rFont val="新細明體"/>
        <family val="1"/>
        <charset val="136"/>
      </rPr>
      <t>自然村導賞費</t>
    </r>
    <phoneticPr fontId="1" type="noConversion"/>
  </si>
  <si>
    <r>
      <rPr>
        <sz val="12"/>
        <color theme="1"/>
        <rFont val="新細明體"/>
        <family val="1"/>
        <charset val="136"/>
      </rPr>
      <t>租車來回</t>
    </r>
    <phoneticPr fontId="1" type="noConversion"/>
  </si>
  <si>
    <r>
      <rPr>
        <sz val="12"/>
        <color theme="1"/>
        <rFont val="新細明體"/>
        <family val="1"/>
        <charset val="136"/>
      </rPr>
      <t>探訪禮物包</t>
    </r>
    <phoneticPr fontId="1" type="noConversion"/>
  </si>
  <si>
    <r>
      <rPr>
        <sz val="12"/>
        <color theme="1"/>
        <rFont val="新細明體"/>
        <family val="1"/>
        <charset val="136"/>
      </rPr>
      <t>參加者分組用單車布帽</t>
    </r>
    <phoneticPr fontId="1" type="noConversion"/>
  </si>
  <si>
    <r>
      <rPr>
        <sz val="12"/>
        <color theme="1"/>
        <rFont val="新細明體"/>
        <family val="1"/>
        <charset val="136"/>
      </rPr>
      <t>雜項</t>
    </r>
    <phoneticPr fontId="1" type="noConversion"/>
  </si>
  <si>
    <r>
      <rPr>
        <sz val="12"/>
        <color theme="1"/>
        <rFont val="新細明體"/>
        <family val="1"/>
        <charset val="136"/>
      </rPr>
      <t>參加者收費總額</t>
    </r>
    <phoneticPr fontId="1" type="noConversion"/>
  </si>
  <si>
    <r>
      <rPr>
        <sz val="12"/>
        <color theme="1"/>
        <rFont val="新細明體"/>
        <family val="1"/>
        <charset val="136"/>
      </rPr>
      <t>團體自資</t>
    </r>
  </si>
  <si>
    <r>
      <rPr>
        <sz val="12"/>
        <color theme="1"/>
        <rFont val="新細明體"/>
        <family val="1"/>
        <charset val="136"/>
      </rPr>
      <t>其他贊助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請註明</t>
    </r>
    <r>
      <rPr>
        <sz val="12"/>
        <color theme="1"/>
        <rFont val="Times New Roman"/>
        <family val="1"/>
      </rPr>
      <t>: )</t>
    </r>
    <phoneticPr fontId="1" type="noConversion"/>
  </si>
  <si>
    <r>
      <t>(</t>
    </r>
    <r>
      <rPr>
        <sz val="10"/>
        <color theme="1"/>
        <rFont val="新細明體"/>
        <family val="1"/>
        <charset val="136"/>
      </rPr>
      <t>不超過支出總額</t>
    </r>
    <r>
      <rPr>
        <sz val="10"/>
        <color theme="1"/>
        <rFont val="Times New Roman"/>
        <family val="1"/>
      </rPr>
      <t>30%)</t>
    </r>
  </si>
  <si>
    <r>
      <rPr>
        <sz val="12"/>
        <color theme="1"/>
        <rFont val="新細明體"/>
        <family val="1"/>
        <charset val="136"/>
      </rPr>
      <t>慷慨商店</t>
    </r>
    <phoneticPr fontId="1" type="noConversion"/>
  </si>
  <si>
    <r>
      <rPr>
        <sz val="12"/>
        <color theme="1"/>
        <rFont val="新細明體"/>
        <family val="1"/>
        <charset val="136"/>
      </rPr>
      <t>註</t>
    </r>
    <r>
      <rPr>
        <sz val="12"/>
        <color theme="1"/>
        <rFont val="Times New Roman"/>
        <family val="1"/>
      </rPr>
      <t xml:space="preserve">2 </t>
    </r>
    <r>
      <rPr>
        <sz val="12"/>
        <color theme="1"/>
        <rFont val="新細明體"/>
        <family val="1"/>
        <charset val="136"/>
      </rPr>
      <t>購買非消耗性物資總額不能超出「支出總額」的</t>
    </r>
    <r>
      <rPr>
        <sz val="12"/>
        <color theme="1"/>
        <rFont val="Times New Roman"/>
        <family val="1"/>
      </rPr>
      <t>30%</t>
    </r>
    <r>
      <rPr>
        <sz val="12"/>
        <color theme="1"/>
        <rFont val="新細明體"/>
        <family val="1"/>
        <charset val="136"/>
      </rPr>
      <t>。</t>
    </r>
  </si>
  <si>
    <r>
      <rPr>
        <sz val="12"/>
        <color theme="1"/>
        <rFont val="新細明體"/>
        <family val="1"/>
        <charset val="136"/>
      </rPr>
      <t>註</t>
    </r>
    <r>
      <rPr>
        <sz val="12"/>
        <color theme="1"/>
        <rFont val="Times New Roman"/>
        <family val="1"/>
      </rPr>
      <t xml:space="preserve">3 </t>
    </r>
    <r>
      <rPr>
        <sz val="12"/>
        <color theme="1"/>
        <rFont val="新細明體"/>
        <family val="1"/>
        <charset val="136"/>
      </rPr>
      <t>收入總金額必須與支出總金額一致。</t>
    </r>
    <phoneticPr fontId="1" type="noConversion"/>
  </si>
  <si>
    <r>
      <rPr>
        <sz val="12"/>
        <color theme="1"/>
        <rFont val="新細明體"/>
        <family val="1"/>
        <charset val="136"/>
      </rPr>
      <t>活動計劃</t>
    </r>
    <r>
      <rPr>
        <sz val="12"/>
        <color theme="1"/>
        <rFont val="Times New Roman"/>
        <family val="1"/>
      </rPr>
      <t xml:space="preserve">             </t>
    </r>
    <r>
      <rPr>
        <sz val="12"/>
        <color theme="1"/>
        <rFont val="新細明體"/>
        <family val="1"/>
        <charset val="136"/>
      </rPr>
      <t>負責人簽署：</t>
    </r>
    <phoneticPr fontId="1" type="noConversion"/>
  </si>
  <si>
    <r>
      <rPr>
        <sz val="12"/>
        <color theme="1"/>
        <rFont val="新細明體"/>
        <family val="1"/>
        <charset val="136"/>
      </rPr>
      <t>姓名：</t>
    </r>
    <phoneticPr fontId="1" type="noConversion"/>
  </si>
  <si>
    <r>
      <rPr>
        <sz val="12"/>
        <color theme="1"/>
        <rFont val="新細明體"/>
        <family val="1"/>
        <charset val="136"/>
      </rPr>
      <t>日期：</t>
    </r>
    <phoneticPr fontId="1" type="noConversion"/>
  </si>
  <si>
    <r>
      <rPr>
        <sz val="12"/>
        <color theme="1"/>
        <rFont val="新細明體"/>
        <family val="1"/>
        <charset val="136"/>
      </rPr>
      <t>團體蓋章：</t>
    </r>
    <phoneticPr fontId="1" type="noConversion"/>
  </si>
  <si>
    <r>
      <t>(</t>
    </r>
    <r>
      <rPr>
        <b/>
        <i/>
        <sz val="12"/>
        <color theme="1"/>
        <rFont val="新細明體"/>
        <family val="1"/>
        <charset val="136"/>
      </rPr>
      <t>本欄由地區策劃及統籌小組填寫</t>
    </r>
    <r>
      <rPr>
        <b/>
        <i/>
        <sz val="12"/>
        <color theme="1"/>
        <rFont val="Times New Roman"/>
        <family val="1"/>
      </rPr>
      <t xml:space="preserve"> )</t>
    </r>
    <phoneticPr fontId="1" type="noConversion"/>
  </si>
  <si>
    <r>
      <rPr>
        <sz val="12"/>
        <color theme="1"/>
        <rFont val="新細明體"/>
        <family val="1"/>
        <charset val="136"/>
      </rPr>
      <t>核准人姓名：</t>
    </r>
    <phoneticPr fontId="1" type="noConversion"/>
  </si>
  <si>
    <r>
      <rPr>
        <sz val="12"/>
        <color theme="1"/>
        <rFont val="新細明體"/>
        <family val="1"/>
        <charset val="136"/>
      </rPr>
      <t>核准人簽署：</t>
    </r>
    <phoneticPr fontId="1" type="noConversion"/>
  </si>
  <si>
    <r>
      <rPr>
        <sz val="12"/>
        <color theme="1"/>
        <rFont val="新細明體"/>
        <family val="1"/>
        <charset val="136"/>
      </rPr>
      <t>遞交申請時，團體已細閱本「計劃」申請資助簡介小冊子，並核對預算支出金額是否符合撥款準則，</t>
    </r>
    <r>
      <rPr>
        <sz val="12"/>
        <color theme="1"/>
        <rFont val="細明體"/>
        <family val="1"/>
        <charset val="136"/>
      </rPr>
      <t>請於適當</t>
    </r>
    <r>
      <rPr>
        <sz val="12"/>
        <color theme="1"/>
        <rFont val="Wingdings 2"/>
        <family val="1"/>
        <charset val="2"/>
      </rPr>
      <t>£</t>
    </r>
    <r>
      <rPr>
        <sz val="12"/>
        <color theme="1"/>
        <rFont val="細明體"/>
        <family val="1"/>
        <charset val="136"/>
      </rPr>
      <t>內加上“</t>
    </r>
    <r>
      <rPr>
        <sz val="12"/>
        <color theme="1"/>
        <rFont val="Wingdings 2"/>
        <family val="1"/>
        <charset val="2"/>
      </rPr>
      <t>P</t>
    </r>
    <r>
      <rPr>
        <sz val="12"/>
        <color theme="1"/>
        <rFont val="Times New Roman"/>
        <family val="1"/>
      </rPr>
      <t>”</t>
    </r>
    <r>
      <rPr>
        <sz val="12"/>
        <color theme="1"/>
        <rFont val="新細明體"/>
        <family val="1"/>
        <charset val="136"/>
      </rPr>
      <t>：</t>
    </r>
    <phoneticPr fontId="1" type="noConversion"/>
  </si>
  <si>
    <t>獲資助金額</t>
    <phoneticPr fontId="1" type="noConversion"/>
  </si>
  <si>
    <t>團體聲明</t>
    <phoneticPr fontId="1" type="noConversion"/>
  </si>
  <si>
    <r>
      <rPr>
        <sz val="12"/>
        <color theme="1"/>
        <rFont val="新細明體"/>
        <family val="1"/>
        <charset val="136"/>
      </rPr>
      <t>活動獲資助金額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：</t>
    </r>
    <phoneticPr fontId="1" type="noConversion"/>
  </si>
  <si>
    <r>
      <t xml:space="preserve">*  </t>
    </r>
    <r>
      <rPr>
        <sz val="12"/>
        <color rgb="FFFF0000"/>
        <rFont val="新細明體"/>
        <family val="1"/>
        <charset val="136"/>
      </rPr>
      <t>如購買非消耗性物資</t>
    </r>
    <r>
      <rPr>
        <sz val="12"/>
        <color rgb="FFFF0000"/>
        <rFont val="Times New Roman"/>
        <family val="1"/>
      </rPr>
      <t xml:space="preserve"> (</t>
    </r>
    <r>
      <rPr>
        <sz val="12"/>
        <color rgb="FFFF0000"/>
        <rFont val="新細明體"/>
        <family val="1"/>
        <charset val="136"/>
      </rPr>
      <t>註</t>
    </r>
    <r>
      <rPr>
        <sz val="12"/>
        <color rgb="FFFF0000"/>
        <rFont val="Times New Roman"/>
        <family val="1"/>
      </rPr>
      <t>2)</t>
    </r>
    <r>
      <rPr>
        <sz val="12"/>
        <color rgb="FFFF0000"/>
        <rFont val="新細明體"/>
        <family val="1"/>
        <charset val="136"/>
      </rPr>
      <t xml:space="preserve">，請於黃格內填寫所需資料。其他支出項目，請於黃格外寫。
</t>
    </r>
    <r>
      <rPr>
        <sz val="12"/>
        <color rgb="FFFF0000"/>
        <rFont val="Times New Roman"/>
        <family val="1"/>
      </rPr>
      <t xml:space="preserve">*  </t>
    </r>
    <r>
      <rPr>
        <sz val="12"/>
        <color rgb="FFFF0000"/>
        <rFont val="新細明體"/>
        <family val="1"/>
        <charset val="136"/>
      </rPr>
      <t>如有導師費，請列明時薪及總數。</t>
    </r>
    <r>
      <rPr>
        <sz val="12"/>
        <color rgb="FFFF0000"/>
        <rFont val="Times New Roman"/>
        <family val="1"/>
      </rPr>
      <t xml:space="preserve">
*  </t>
    </r>
    <r>
      <rPr>
        <sz val="12"/>
        <color rgb="FFFF0000"/>
        <rFont val="新細明體"/>
        <family val="1"/>
        <charset val="136"/>
      </rPr>
      <t>如有義工津貼，請列明津貼金額及時數。</t>
    </r>
    <phoneticPr fontId="1" type="noConversion"/>
  </si>
  <si>
    <t>頭盔</t>
    <phoneticPr fontId="1" type="noConversion"/>
  </si>
  <si>
    <r>
      <rPr>
        <b/>
        <sz val="12"/>
        <color theme="1"/>
        <rFont val="新細明體"/>
        <family val="1"/>
        <charset val="136"/>
      </rPr>
      <t>收入總額</t>
    </r>
    <r>
      <rPr>
        <b/>
        <sz val="12"/>
        <color theme="1"/>
        <rFont val="Times New Roman"/>
        <family val="1"/>
      </rPr>
      <t>(</t>
    </r>
    <r>
      <rPr>
        <b/>
        <sz val="12"/>
        <color theme="1"/>
        <rFont val="新細明體"/>
        <family val="1"/>
        <charset val="136"/>
      </rPr>
      <t>註</t>
    </r>
    <r>
      <rPr>
        <b/>
        <sz val="12"/>
        <color theme="1"/>
        <rFont val="Times New Roman"/>
        <family val="1"/>
      </rPr>
      <t>3)</t>
    </r>
    <phoneticPr fontId="1" type="noConversion"/>
  </si>
  <si>
    <t>支出總額</t>
    <phoneticPr fontId="1" type="noConversion"/>
  </si>
  <si>
    <r>
      <rPr>
        <sz val="12"/>
        <color theme="1"/>
        <rFont val="新細明體"/>
        <family val="1"/>
        <charset val="136"/>
      </rPr>
      <t>註</t>
    </r>
    <r>
      <rPr>
        <sz val="12"/>
        <color theme="1"/>
        <rFont val="Times New Roman"/>
        <family val="1"/>
      </rPr>
      <t xml:space="preserve">1 </t>
    </r>
    <r>
      <rPr>
        <sz val="12"/>
        <color theme="1"/>
        <rFont val="新細明體"/>
        <family val="1"/>
        <charset val="136"/>
      </rPr>
      <t>不論是以物品／服務項目的類別，或是活動項目分類填寫，團體均需列出支出項目的細項內容。</t>
    </r>
    <phoneticPr fontId="1" type="noConversion"/>
  </si>
  <si>
    <r>
      <t>(1)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新細明體"/>
        <family val="1"/>
        <charset val="136"/>
      </rPr>
      <t>非消耗性器材及設備：金額以「支出總額」的</t>
    </r>
    <r>
      <rPr>
        <sz val="12"/>
        <color theme="1"/>
        <rFont val="Times New Roman"/>
        <family val="1"/>
      </rPr>
      <t>30%</t>
    </r>
    <r>
      <rPr>
        <sz val="12"/>
        <color theme="1"/>
        <rFont val="新細明體"/>
        <family val="1"/>
        <charset val="136"/>
      </rPr>
      <t>為上限。</t>
    </r>
    <phoneticPr fontId="1" type="noConversion"/>
  </si>
  <si>
    <r>
      <t>(2)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新細明體"/>
        <family val="1"/>
        <charset val="136"/>
      </rPr>
      <t>宣傳品：不可多於「支出總額」的</t>
    </r>
    <r>
      <rPr>
        <sz val="12"/>
        <color theme="1"/>
        <rFont val="Times New Roman"/>
        <family val="1"/>
      </rPr>
      <t xml:space="preserve">15% </t>
    </r>
    <r>
      <rPr>
        <sz val="12"/>
        <color theme="1"/>
        <rFont val="新細明體"/>
        <family val="1"/>
        <charset val="136"/>
      </rPr>
      <t>。</t>
    </r>
    <r>
      <rPr>
        <sz val="12"/>
        <color theme="1"/>
        <rFont val="Times New Roman"/>
        <family val="1"/>
      </rPr>
      <t xml:space="preserve">                                 </t>
    </r>
    <phoneticPr fontId="1" type="noConversion"/>
  </si>
  <si>
    <r>
      <t>(3)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新細明體"/>
        <family val="1"/>
        <charset val="136"/>
      </rPr>
      <t>紀念品連獎品：不可多於「支出總額」的</t>
    </r>
    <r>
      <rPr>
        <sz val="12"/>
        <color theme="1"/>
        <rFont val="Times New Roman"/>
        <family val="1"/>
      </rPr>
      <t>15%</t>
    </r>
    <r>
      <rPr>
        <sz val="12"/>
        <color theme="1"/>
        <rFont val="新細明體"/>
        <family val="1"/>
        <charset val="136"/>
      </rPr>
      <t>。</t>
    </r>
    <r>
      <rPr>
        <sz val="12"/>
        <color theme="1"/>
        <rFont val="Times New Roman"/>
        <family val="1"/>
      </rPr>
      <t xml:space="preserve">                            </t>
    </r>
    <phoneticPr fontId="1" type="noConversion"/>
  </si>
  <si>
    <r>
      <t>(5)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新細明體"/>
        <family val="1"/>
        <charset val="136"/>
      </rPr>
      <t>贊助金額</t>
    </r>
    <r>
      <rPr>
        <sz val="12"/>
        <color theme="1"/>
        <rFont val="Times New Roman"/>
        <family val="1"/>
      </rPr>
      <t>/</t>
    </r>
    <r>
      <rPr>
        <sz val="12"/>
        <color theme="1"/>
        <rFont val="新細明體"/>
        <family val="1"/>
        <charset val="136"/>
      </rPr>
      <t>物資總額：不應超過活動「支出總額」的</t>
    </r>
    <r>
      <rPr>
        <sz val="12"/>
        <color theme="1"/>
        <rFont val="Times New Roman"/>
        <family val="1"/>
      </rPr>
      <t>30%</t>
    </r>
    <r>
      <rPr>
        <sz val="12"/>
        <color theme="1"/>
        <rFont val="新細明體"/>
        <family val="1"/>
        <charset val="136"/>
      </rPr>
      <t>。</t>
    </r>
    <r>
      <rPr>
        <sz val="12"/>
        <color theme="1"/>
        <rFont val="Times New Roman"/>
        <family val="1"/>
      </rPr>
      <t xml:space="preserve">  </t>
    </r>
    <phoneticPr fontId="1" type="noConversion"/>
  </si>
  <si>
    <t>兩小時義工津貼</t>
    <phoneticPr fontId="1" type="noConversion"/>
  </si>
  <si>
    <t>快樂騎行</t>
    <phoneticPr fontId="1" type="noConversion"/>
  </si>
  <si>
    <r>
      <t>(6)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新細明體"/>
        <family val="1"/>
        <charset val="136"/>
      </rPr>
      <t>額外中央行政費或人手聘用：「獲批撥款金額」的</t>
    </r>
    <r>
      <rPr>
        <sz val="12"/>
        <color theme="1"/>
        <rFont val="Times New Roman"/>
        <family val="1"/>
      </rPr>
      <t>5%</t>
    </r>
    <r>
      <rPr>
        <sz val="12"/>
        <color theme="1"/>
        <rFont val="新細明體"/>
        <family val="1"/>
        <charset val="136"/>
      </rPr>
      <t>為上限。</t>
    </r>
    <phoneticPr fontId="1" type="noConversion"/>
  </si>
  <si>
    <r>
      <rPr>
        <sz val="12"/>
        <color theme="1"/>
        <rFont val="新細明體"/>
        <family val="1"/>
        <charset val="136"/>
      </rPr>
      <t>團體</t>
    </r>
    <r>
      <rPr>
        <sz val="12"/>
        <color theme="1"/>
        <rFont val="微軟正黑體"/>
        <family val="1"/>
        <charset val="136"/>
      </rPr>
      <t>負責人</t>
    </r>
    <r>
      <rPr>
        <sz val="12"/>
        <color theme="1"/>
        <rFont val="新細明體"/>
        <family val="1"/>
        <charset val="136"/>
      </rPr>
      <t xml:space="preserve">
簽署：</t>
    </r>
    <phoneticPr fontId="1" type="noConversion"/>
  </si>
  <si>
    <r>
      <t>(4)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新細明體"/>
        <family val="1"/>
        <charset val="136"/>
      </rPr>
      <t>導師費或講者費：每小時不超過</t>
    </r>
    <r>
      <rPr>
        <sz val="12"/>
        <color theme="1"/>
        <rFont val="Times New Roman"/>
        <family val="1"/>
      </rPr>
      <t>$450</t>
    </r>
    <r>
      <rPr>
        <sz val="12"/>
        <color theme="1"/>
        <rFont val="新細明體"/>
        <family val="1"/>
        <charset val="136"/>
      </rPr>
      <t>，支出上限不可多於「支出總額」的</t>
    </r>
    <r>
      <rPr>
        <sz val="12"/>
        <color theme="1"/>
        <rFont val="Times New Roman"/>
        <family val="1"/>
      </rPr>
      <t>30%</t>
    </r>
    <r>
      <rPr>
        <sz val="12"/>
        <color theme="1"/>
        <rFont val="新細明體"/>
        <family val="1"/>
        <charset val="136"/>
      </rPr>
      <t>。</t>
    </r>
    <r>
      <rPr>
        <sz val="12"/>
        <color theme="1"/>
        <rFont val="Times New Roman"/>
        <family val="1"/>
      </rPr>
      <t xml:space="preserve">     </t>
    </r>
    <phoneticPr fontId="1" type="noConversion"/>
  </si>
  <si>
    <t>職位／
辦事處：</t>
    <phoneticPr fontId="1" type="noConversion"/>
  </si>
  <si>
    <r>
      <t>£</t>
    </r>
    <r>
      <rPr>
        <sz val="12"/>
        <color theme="1"/>
        <rFont val="新細明體"/>
        <family val="1"/>
        <charset val="136"/>
      </rPr>
      <t>不適用</t>
    </r>
    <phoneticPr fontId="1" type="noConversion"/>
  </si>
  <si>
    <r>
      <t>£</t>
    </r>
    <r>
      <rPr>
        <sz val="12"/>
        <color theme="1"/>
        <rFont val="新細明體"/>
        <family val="1"/>
        <charset val="136"/>
      </rPr>
      <t>不適</t>
    </r>
    <r>
      <rPr>
        <sz val="12"/>
        <color theme="1"/>
        <rFont val="細明體"/>
        <family val="1"/>
        <charset val="136"/>
      </rPr>
      <t>用</t>
    </r>
    <phoneticPr fontId="1" type="noConversion"/>
  </si>
  <si>
    <t>申請資助金額</t>
    <phoneticPr fontId="1" type="noConversion"/>
  </si>
  <si>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活動計劃名稱與團體名稱，必須與申請書格式相同，包括所有標點符號及空格，例如「」、—、‧等</t>
    </r>
    <r>
      <rPr>
        <sz val="12"/>
        <rFont val="微軟正黑體"/>
        <family val="1"/>
        <charset val="136"/>
      </rPr>
      <t>。</t>
    </r>
    <r>
      <rPr>
        <sz val="12"/>
        <rFont val="Times New Roman"/>
        <family val="1"/>
      </rPr>
      <t>)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灰色部份為設定算式，請勿自行修改</t>
    </r>
    <r>
      <rPr>
        <sz val="12"/>
        <color theme="1"/>
        <rFont val="微軟正黑體"/>
        <family val="1"/>
        <charset val="136"/>
      </rPr>
      <t>。</t>
    </r>
    <phoneticPr fontId="1" type="noConversion"/>
  </si>
  <si>
    <r>
      <rPr>
        <sz val="12"/>
        <rFont val="新細明體"/>
        <family val="1"/>
        <charset val="136"/>
      </rPr>
      <t>獲批支出
金額</t>
    </r>
    <phoneticPr fontId="1" type="noConversion"/>
  </si>
  <si>
    <r>
      <rPr>
        <sz val="12"/>
        <rFont val="新細明體"/>
        <family val="1"/>
        <charset val="136"/>
      </rPr>
      <t>參加者收費</t>
    </r>
    <phoneticPr fontId="1" type="noConversion"/>
  </si>
  <si>
    <r>
      <rPr>
        <sz val="12"/>
        <rFont val="新細明體"/>
        <family val="1"/>
        <charset val="136"/>
      </rPr>
      <t>團體自資金額</t>
    </r>
    <phoneticPr fontId="1" type="noConversion"/>
  </si>
  <si>
    <r>
      <rPr>
        <sz val="12"/>
        <rFont val="新細明體"/>
        <family val="1"/>
        <charset val="136"/>
      </rPr>
      <t>其他贊助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</si>
</sst>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0.00_ "/>
    <numFmt numFmtId="177" formatCode="0_ "/>
    <numFmt numFmtId="178" formatCode="&quot;HK$&quot;#,##0.00"/>
    <numFmt numFmtId="179" formatCode="#,##0.00_ "/>
    <numFmt numFmtId="180" formatCode="0.00_);[Red]\(0.00\)"/>
    <numFmt numFmtId="181" formatCode="#,##0.0_ "/>
  </numFmts>
  <fonts count="2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Wingdings 2"/>
      <family val="1"/>
      <charset val="2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0"/>
      <color theme="1"/>
      <name val="Times New Roman"/>
      <family val="1"/>
    </font>
    <font>
      <sz val="10"/>
      <color theme="1"/>
      <name val="新細明體"/>
      <family val="1"/>
      <charset val="136"/>
    </font>
    <font>
      <sz val="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theme="1"/>
      <name val="新細明體"/>
      <family val="1"/>
      <charset val="136"/>
    </font>
    <font>
      <sz val="12"/>
      <color theme="1"/>
      <name val="細明體"/>
      <family val="1"/>
      <charset val="136"/>
    </font>
    <font>
      <sz val="12"/>
      <color theme="1"/>
      <name val="Times New Roman"/>
      <family val="1"/>
      <charset val="136"/>
    </font>
    <font>
      <b/>
      <sz val="12"/>
      <color theme="1"/>
      <name val="Times New Roman"/>
      <family val="1"/>
      <charset val="136"/>
    </font>
    <font>
      <sz val="12"/>
      <color theme="1"/>
      <name val="微軟正黑體"/>
      <family val="1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sz val="12"/>
      <name val="微軟正黑體"/>
      <family val="1"/>
      <charset val="136"/>
    </font>
    <font>
      <b/>
      <sz val="12"/>
      <name val="新細明體"/>
      <family val="1"/>
      <charset val="136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43" fontId="2" fillId="0" borderId="0" xfId="1" applyFont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3" borderId="13" xfId="0" applyFont="1" applyFill="1" applyBorder="1" applyAlignment="1" applyProtection="1">
      <alignment horizontal="center" vertical="center"/>
    </xf>
    <xf numFmtId="43" fontId="2" fillId="3" borderId="7" xfId="1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43" fontId="2" fillId="3" borderId="8" xfId="1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8" fillId="3" borderId="14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vertical="center"/>
    </xf>
    <xf numFmtId="176" fontId="10" fillId="3" borderId="1" xfId="0" applyNumberFormat="1" applyFont="1" applyFill="1" applyBorder="1" applyAlignment="1" applyProtection="1">
      <alignment horizontal="center" vertical="center"/>
    </xf>
    <xf numFmtId="179" fontId="2" fillId="3" borderId="9" xfId="0" applyNumberFormat="1" applyFont="1" applyFill="1" applyBorder="1" applyProtection="1">
      <alignment vertical="center"/>
    </xf>
    <xf numFmtId="179" fontId="8" fillId="3" borderId="15" xfId="0" applyNumberFormat="1" applyFont="1" applyFill="1" applyBorder="1" applyAlignment="1" applyProtection="1">
      <alignment horizontal="center" vertical="center"/>
      <protection locked="0"/>
    </xf>
    <xf numFmtId="177" fontId="2" fillId="0" borderId="0" xfId="0" applyNumberFormat="1" applyFont="1" applyBorder="1" applyProtection="1">
      <alignment vertical="center"/>
      <protection locked="0"/>
    </xf>
    <xf numFmtId="176" fontId="2" fillId="2" borderId="21" xfId="0" applyNumberFormat="1" applyFont="1" applyFill="1" applyBorder="1" applyProtection="1">
      <alignment vertical="center"/>
    </xf>
    <xf numFmtId="176" fontId="2" fillId="0" borderId="8" xfId="0" applyNumberFormat="1" applyFont="1" applyBorder="1" applyProtection="1">
      <alignment vertical="center"/>
      <protection locked="0"/>
    </xf>
    <xf numFmtId="176" fontId="2" fillId="2" borderId="16" xfId="0" applyNumberFormat="1" applyFont="1" applyFill="1" applyBorder="1" applyProtection="1">
      <alignment vertical="center"/>
    </xf>
    <xf numFmtId="43" fontId="2" fillId="4" borderId="16" xfId="1" applyFont="1" applyFill="1" applyBorder="1" applyProtection="1">
      <alignment vertical="center"/>
      <protection locked="0"/>
    </xf>
    <xf numFmtId="179" fontId="2" fillId="2" borderId="16" xfId="0" applyNumberFormat="1" applyFont="1" applyFill="1" applyBorder="1" applyProtection="1">
      <alignment vertical="center"/>
    </xf>
    <xf numFmtId="176" fontId="2" fillId="0" borderId="21" xfId="0" applyNumberFormat="1" applyFont="1" applyBorder="1" applyProtection="1">
      <alignment vertical="center"/>
      <protection locked="0"/>
    </xf>
    <xf numFmtId="177" fontId="2" fillId="0" borderId="10" xfId="0" applyNumberFormat="1" applyFont="1" applyBorder="1" applyProtection="1">
      <alignment vertical="center"/>
      <protection locked="0"/>
    </xf>
    <xf numFmtId="43" fontId="2" fillId="0" borderId="21" xfId="1" applyFont="1" applyFill="1" applyBorder="1" applyProtection="1">
      <alignment vertical="center"/>
      <protection locked="0"/>
    </xf>
    <xf numFmtId="0" fontId="2" fillId="0" borderId="26" xfId="0" applyFont="1" applyBorder="1" applyProtection="1">
      <alignment vertical="center"/>
      <protection locked="0"/>
    </xf>
    <xf numFmtId="43" fontId="2" fillId="0" borderId="16" xfId="1" applyFont="1" applyFill="1" applyBorder="1" applyProtection="1">
      <alignment vertical="center"/>
      <protection locked="0"/>
    </xf>
    <xf numFmtId="179" fontId="2" fillId="2" borderId="17" xfId="0" applyNumberFormat="1" applyFont="1" applyFill="1" applyBorder="1" applyProtection="1">
      <alignment vertical="center"/>
    </xf>
    <xf numFmtId="178" fontId="2" fillId="2" borderId="1" xfId="0" applyNumberFormat="1" applyFont="1" applyFill="1" applyBorder="1" applyProtection="1">
      <alignment vertical="center"/>
    </xf>
    <xf numFmtId="43" fontId="2" fillId="3" borderId="11" xfId="1" applyFont="1" applyFill="1" applyBorder="1" applyProtection="1">
      <alignment vertical="center"/>
    </xf>
    <xf numFmtId="0" fontId="2" fillId="0" borderId="0" xfId="0" applyFont="1" applyFill="1" applyProtection="1">
      <alignment vertical="center"/>
      <protection locked="0"/>
    </xf>
    <xf numFmtId="43" fontId="2" fillId="0" borderId="0" xfId="1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</xf>
    <xf numFmtId="43" fontId="2" fillId="5" borderId="0" xfId="1" applyFont="1" applyFill="1" applyAlignment="1" applyProtection="1">
      <alignment horizontal="right" vertical="center"/>
    </xf>
    <xf numFmtId="0" fontId="2" fillId="5" borderId="0" xfId="0" applyFont="1" applyFill="1" applyBorder="1" applyAlignment="1" applyProtection="1">
      <alignment horizontal="left" vertical="center"/>
    </xf>
    <xf numFmtId="0" fontId="8" fillId="5" borderId="0" xfId="0" applyFont="1" applyFill="1" applyProtection="1">
      <alignment vertical="center"/>
      <protection locked="0"/>
    </xf>
    <xf numFmtId="43" fontId="2" fillId="5" borderId="0" xfId="1" applyFont="1" applyFill="1" applyProtection="1">
      <alignment vertical="center"/>
      <protection locked="0"/>
    </xf>
    <xf numFmtId="0" fontId="2" fillId="5" borderId="0" xfId="0" applyFont="1" applyFill="1" applyBorder="1" applyProtection="1">
      <alignment vertical="center"/>
      <protection locked="0"/>
    </xf>
    <xf numFmtId="0" fontId="8" fillId="5" borderId="0" xfId="0" applyFont="1" applyFill="1" applyBorder="1" applyProtection="1">
      <alignment vertical="center"/>
      <protection locked="0"/>
    </xf>
    <xf numFmtId="43" fontId="2" fillId="5" borderId="0" xfId="1" applyFont="1" applyFill="1" applyBorder="1" applyAlignment="1" applyProtection="1">
      <alignment vertical="center"/>
      <protection locked="0"/>
    </xf>
    <xf numFmtId="43" fontId="2" fillId="5" borderId="0" xfId="1" applyFont="1" applyFill="1" applyBorder="1" applyProtection="1">
      <alignment vertical="center"/>
      <protection locked="0"/>
    </xf>
    <xf numFmtId="0" fontId="2" fillId="5" borderId="0" xfId="0" applyFont="1" applyFill="1" applyAlignment="1" applyProtection="1">
      <alignment horizontal="right" vertical="center"/>
      <protection locked="0"/>
    </xf>
    <xf numFmtId="43" fontId="2" fillId="5" borderId="0" xfId="1" applyFont="1" applyFill="1" applyAlignment="1" applyProtection="1">
      <alignment horizontal="right" vertical="center"/>
      <protection locked="0"/>
    </xf>
    <xf numFmtId="0" fontId="2" fillId="5" borderId="29" xfId="0" applyFont="1" applyFill="1" applyBorder="1" applyProtection="1">
      <alignment vertical="center"/>
      <protection locked="0"/>
    </xf>
    <xf numFmtId="0" fontId="8" fillId="5" borderId="29" xfId="0" applyFont="1" applyFill="1" applyBorder="1" applyProtection="1">
      <alignment vertical="center"/>
      <protection locked="0"/>
    </xf>
    <xf numFmtId="43" fontId="2" fillId="5" borderId="29" xfId="1" applyFont="1" applyFill="1" applyBorder="1" applyProtection="1">
      <alignment vertical="center"/>
      <protection locked="0"/>
    </xf>
    <xf numFmtId="0" fontId="16" fillId="5" borderId="0" xfId="0" applyFont="1" applyFill="1" applyProtection="1">
      <alignment vertical="center"/>
      <protection locked="0"/>
    </xf>
    <xf numFmtId="0" fontId="2" fillId="5" borderId="0" xfId="0" applyFont="1" applyFill="1">
      <alignment vertical="center"/>
    </xf>
    <xf numFmtId="0" fontId="2" fillId="3" borderId="19" xfId="0" applyFont="1" applyFill="1" applyBorder="1" applyAlignment="1" applyProtection="1">
      <alignment horizontal="center" vertical="center"/>
    </xf>
    <xf numFmtId="177" fontId="2" fillId="0" borderId="20" xfId="0" applyNumberFormat="1" applyFont="1" applyBorder="1" applyProtection="1">
      <alignment vertical="center"/>
      <protection locked="0"/>
    </xf>
    <xf numFmtId="177" fontId="2" fillId="0" borderId="14" xfId="0" applyNumberFormat="1" applyFont="1" applyBorder="1" applyProtection="1">
      <alignment vertical="center"/>
      <protection locked="0"/>
    </xf>
    <xf numFmtId="176" fontId="2" fillId="2" borderId="22" xfId="0" applyNumberFormat="1" applyFont="1" applyFill="1" applyBorder="1" applyProtection="1">
      <alignment vertical="center"/>
    </xf>
    <xf numFmtId="176" fontId="2" fillId="0" borderId="16" xfId="0" applyNumberFormat="1" applyFont="1" applyFill="1" applyBorder="1" applyProtection="1">
      <alignment vertical="center"/>
      <protection locked="0"/>
    </xf>
    <xf numFmtId="176" fontId="2" fillId="0" borderId="17" xfId="0" applyNumberFormat="1" applyFont="1" applyFill="1" applyBorder="1" applyProtection="1">
      <alignment vertical="center"/>
      <protection locked="0"/>
    </xf>
    <xf numFmtId="176" fontId="2" fillId="3" borderId="7" xfId="0" applyNumberFormat="1" applyFont="1" applyFill="1" applyBorder="1" applyProtection="1">
      <alignment vertical="center"/>
    </xf>
    <xf numFmtId="176" fontId="2" fillId="3" borderId="9" xfId="0" applyNumberFormat="1" applyFont="1" applyFill="1" applyBorder="1" applyProtection="1">
      <alignment vertical="center"/>
    </xf>
    <xf numFmtId="177" fontId="2" fillId="0" borderId="26" xfId="0" applyNumberFormat="1" applyFont="1" applyBorder="1" applyProtection="1">
      <alignment vertical="center"/>
      <protection locked="0"/>
    </xf>
    <xf numFmtId="177" fontId="2" fillId="0" borderId="25" xfId="0" applyNumberFormat="1" applyFont="1" applyBorder="1" applyProtection="1">
      <alignment vertical="center"/>
      <protection locked="0"/>
    </xf>
    <xf numFmtId="177" fontId="2" fillId="0" borderId="24" xfId="0" applyNumberFormat="1" applyFont="1" applyBorder="1" applyProtection="1">
      <alignment vertical="center"/>
      <protection locked="0"/>
    </xf>
    <xf numFmtId="176" fontId="2" fillId="0" borderId="16" xfId="0" applyNumberFormat="1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176" fontId="2" fillId="5" borderId="16" xfId="0" applyNumberFormat="1" applyFont="1" applyFill="1" applyBorder="1" applyProtection="1">
      <alignment vertical="center"/>
      <protection locked="0"/>
    </xf>
    <xf numFmtId="176" fontId="2" fillId="5" borderId="17" xfId="0" applyNumberFormat="1" applyFont="1" applyFill="1" applyBorder="1" applyProtection="1">
      <alignment vertical="center"/>
      <protection locked="0"/>
    </xf>
    <xf numFmtId="0" fontId="8" fillId="3" borderId="5" xfId="0" applyFont="1" applyFill="1" applyBorder="1" applyProtection="1">
      <alignment vertical="center"/>
    </xf>
    <xf numFmtId="43" fontId="2" fillId="0" borderId="17" xfId="1" applyFont="1" applyFill="1" applyBorder="1" applyProtection="1">
      <alignment vertical="center"/>
      <protection locked="0"/>
    </xf>
    <xf numFmtId="0" fontId="8" fillId="3" borderId="0" xfId="0" applyFont="1" applyFill="1" applyBorder="1" applyAlignment="1" applyProtection="1">
      <alignment horizontal="center" vertical="center"/>
    </xf>
    <xf numFmtId="181" fontId="2" fillId="4" borderId="26" xfId="0" applyNumberFormat="1" applyFont="1" applyFill="1" applyBorder="1" applyProtection="1">
      <alignment vertical="center"/>
      <protection locked="0"/>
    </xf>
    <xf numFmtId="181" fontId="2" fillId="0" borderId="26" xfId="0" applyNumberFormat="1" applyFont="1" applyFill="1" applyBorder="1" applyProtection="1">
      <alignment vertical="center"/>
      <protection locked="0"/>
    </xf>
    <xf numFmtId="181" fontId="2" fillId="0" borderId="27" xfId="0" applyNumberFormat="1" applyFont="1" applyFill="1" applyBorder="1" applyProtection="1">
      <alignment vertical="center"/>
      <protection locked="0"/>
    </xf>
    <xf numFmtId="181" fontId="2" fillId="0" borderId="10" xfId="0" applyNumberFormat="1" applyFont="1" applyFill="1" applyBorder="1" applyProtection="1">
      <alignment vertical="center"/>
      <protection locked="0"/>
    </xf>
    <xf numFmtId="0" fontId="2" fillId="4" borderId="28" xfId="0" applyFont="1" applyFill="1" applyBorder="1" applyProtection="1">
      <alignment vertical="center"/>
      <protection locked="0"/>
    </xf>
    <xf numFmtId="0" fontId="2" fillId="4" borderId="33" xfId="0" applyFont="1" applyFill="1" applyBorder="1" applyProtection="1">
      <alignment vertical="center"/>
      <protection locked="0"/>
    </xf>
    <xf numFmtId="43" fontId="2" fillId="4" borderId="17" xfId="1" applyFont="1" applyFill="1" applyBorder="1" applyProtection="1">
      <alignment vertical="center"/>
      <protection locked="0"/>
    </xf>
    <xf numFmtId="181" fontId="2" fillId="4" borderId="34" xfId="0" applyNumberFormat="1" applyFont="1" applyFill="1" applyBorder="1" applyProtection="1">
      <alignment vertical="center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2" fillId="0" borderId="28" xfId="0" applyFont="1" applyBorder="1" applyAlignment="1" applyProtection="1">
      <alignment vertical="center" wrapText="1"/>
      <protection locked="0"/>
    </xf>
    <xf numFmtId="0" fontId="2" fillId="0" borderId="28" xfId="0" applyFont="1" applyBorder="1" applyProtection="1">
      <alignment vertical="center"/>
      <protection locked="0"/>
    </xf>
    <xf numFmtId="0" fontId="2" fillId="0" borderId="23" xfId="0" applyFont="1" applyBorder="1" applyProtection="1">
      <alignment vertical="center"/>
      <protection locked="0"/>
    </xf>
    <xf numFmtId="43" fontId="2" fillId="4" borderId="21" xfId="1" applyFont="1" applyFill="1" applyBorder="1" applyProtection="1">
      <alignment vertical="center"/>
      <protection locked="0"/>
    </xf>
    <xf numFmtId="181" fontId="2" fillId="4" borderId="10" xfId="0" applyNumberFormat="1" applyFont="1" applyFill="1" applyBorder="1" applyProtection="1">
      <alignment vertical="center"/>
      <protection locked="0"/>
    </xf>
    <xf numFmtId="43" fontId="2" fillId="3" borderId="9" xfId="1" applyFont="1" applyFill="1" applyBorder="1" applyProtection="1">
      <alignment vertical="center"/>
      <protection locked="0"/>
    </xf>
    <xf numFmtId="181" fontId="2" fillId="3" borderId="18" xfId="0" applyNumberFormat="1" applyFont="1" applyFill="1" applyBorder="1" applyProtection="1">
      <alignment vertical="center"/>
      <protection locked="0"/>
    </xf>
    <xf numFmtId="0" fontId="10" fillId="3" borderId="6" xfId="0" applyFont="1" applyFill="1" applyBorder="1" applyAlignment="1" applyProtection="1">
      <alignment horizontal="center" vertical="center"/>
    </xf>
    <xf numFmtId="0" fontId="10" fillId="3" borderId="11" xfId="0" applyFont="1" applyFill="1" applyBorder="1" applyAlignment="1" applyProtection="1">
      <alignment horizontal="center" vertical="center"/>
    </xf>
    <xf numFmtId="0" fontId="2" fillId="5" borderId="19" xfId="0" applyFont="1" applyFill="1" applyBorder="1" applyAlignment="1">
      <alignment horizontal="justify" vertical="center" wrapText="1"/>
    </xf>
    <xf numFmtId="43" fontId="2" fillId="5" borderId="19" xfId="1" applyFont="1" applyFill="1" applyBorder="1" applyProtection="1">
      <alignment vertical="center"/>
    </xf>
    <xf numFmtId="0" fontId="2" fillId="5" borderId="19" xfId="0" applyFont="1" applyFill="1" applyBorder="1">
      <alignment vertical="center"/>
    </xf>
    <xf numFmtId="0" fontId="5" fillId="5" borderId="19" xfId="0" applyFont="1" applyFill="1" applyBorder="1" applyAlignment="1" applyProtection="1">
      <alignment horizontal="justify" vertical="center" wrapText="1"/>
      <protection locked="0"/>
    </xf>
    <xf numFmtId="0" fontId="5" fillId="5" borderId="2" xfId="0" applyFont="1" applyFill="1" applyBorder="1" applyAlignment="1" applyProtection="1">
      <alignment horizontal="justify" vertical="center" wrapText="1"/>
      <protection locked="0"/>
    </xf>
    <xf numFmtId="0" fontId="2" fillId="5" borderId="0" xfId="0" applyFont="1" applyFill="1" applyBorder="1" applyAlignment="1">
      <alignment horizontal="justify" vertical="center" wrapText="1"/>
    </xf>
    <xf numFmtId="43" fontId="2" fillId="5" borderId="0" xfId="1" applyFont="1" applyFill="1" applyBorder="1" applyProtection="1">
      <alignment vertical="center"/>
    </xf>
    <xf numFmtId="0" fontId="2" fillId="5" borderId="0" xfId="0" applyFont="1" applyFill="1" applyBorder="1">
      <alignment vertical="center"/>
    </xf>
    <xf numFmtId="0" fontId="5" fillId="5" borderId="0" xfId="0" applyFont="1" applyFill="1" applyBorder="1" applyAlignment="1" applyProtection="1">
      <alignment horizontal="justify" vertical="center" wrapText="1"/>
      <protection locked="0"/>
    </xf>
    <xf numFmtId="0" fontId="5" fillId="5" borderId="3" xfId="0" applyFont="1" applyFill="1" applyBorder="1" applyAlignment="1" applyProtection="1">
      <alignment horizontal="justify" vertical="center" wrapText="1"/>
      <protection locked="0"/>
    </xf>
    <xf numFmtId="0" fontId="2" fillId="5" borderId="18" xfId="0" applyFont="1" applyFill="1" applyBorder="1" applyAlignment="1">
      <alignment horizontal="justify" vertical="center" wrapText="1"/>
    </xf>
    <xf numFmtId="43" fontId="2" fillId="5" borderId="18" xfId="1" applyFont="1" applyFill="1" applyBorder="1" applyProtection="1">
      <alignment vertical="center"/>
    </xf>
    <xf numFmtId="0" fontId="2" fillId="5" borderId="18" xfId="0" applyFont="1" applyFill="1" applyBorder="1">
      <alignment vertical="center"/>
    </xf>
    <xf numFmtId="0" fontId="5" fillId="5" borderId="18" xfId="0" applyFont="1" applyFill="1" applyBorder="1" applyAlignment="1" applyProtection="1">
      <alignment horizontal="justify" vertical="center" wrapText="1"/>
      <protection locked="0"/>
    </xf>
    <xf numFmtId="0" fontId="5" fillId="5" borderId="4" xfId="0" applyFont="1" applyFill="1" applyBorder="1" applyAlignment="1" applyProtection="1">
      <alignment horizontal="justify" vertical="center" wrapText="1"/>
      <protection locked="0"/>
    </xf>
    <xf numFmtId="179" fontId="2" fillId="0" borderId="20" xfId="0" applyNumberFormat="1" applyFont="1" applyFill="1" applyBorder="1" applyProtection="1">
      <alignment vertical="center"/>
      <protection locked="0"/>
    </xf>
    <xf numFmtId="179" fontId="2" fillId="0" borderId="28" xfId="0" applyNumberFormat="1" applyFont="1" applyFill="1" applyBorder="1" applyProtection="1">
      <alignment vertical="center"/>
      <protection locked="0"/>
    </xf>
    <xf numFmtId="179" fontId="2" fillId="0" borderId="33" xfId="0" applyNumberFormat="1" applyFont="1" applyFill="1" applyBorder="1" applyProtection="1">
      <alignment vertical="center"/>
      <protection locked="0"/>
    </xf>
    <xf numFmtId="49" fontId="2" fillId="0" borderId="16" xfId="0" applyNumberFormat="1" applyFont="1" applyBorder="1" applyAlignment="1" applyProtection="1">
      <alignment vertical="center"/>
      <protection locked="0"/>
    </xf>
    <xf numFmtId="49" fontId="2" fillId="0" borderId="17" xfId="0" applyNumberFormat="1" applyFont="1" applyBorder="1" applyAlignment="1" applyProtection="1">
      <alignment vertical="center"/>
      <protection locked="0"/>
    </xf>
    <xf numFmtId="0" fontId="2" fillId="3" borderId="9" xfId="0" applyFont="1" applyFill="1" applyBorder="1" applyProtection="1">
      <alignment vertical="center"/>
    </xf>
    <xf numFmtId="0" fontId="3" fillId="4" borderId="20" xfId="0" applyFont="1" applyFill="1" applyBorder="1" applyProtection="1">
      <alignment vertical="center"/>
      <protection locked="0"/>
    </xf>
    <xf numFmtId="0" fontId="7" fillId="3" borderId="6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  <protection locked="0"/>
    </xf>
    <xf numFmtId="179" fontId="2" fillId="4" borderId="20" xfId="0" applyNumberFormat="1" applyFont="1" applyFill="1" applyBorder="1" applyProtection="1">
      <alignment vertical="center"/>
      <protection locked="0"/>
    </xf>
    <xf numFmtId="179" fontId="2" fillId="4" borderId="28" xfId="0" applyNumberFormat="1" applyFont="1" applyFill="1" applyBorder="1" applyProtection="1">
      <alignment vertical="center"/>
      <protection locked="0"/>
    </xf>
    <xf numFmtId="179" fontId="2" fillId="4" borderId="33" xfId="0" applyNumberFormat="1" applyFont="1" applyFill="1" applyBorder="1" applyProtection="1">
      <alignment vertical="center"/>
      <protection locked="0"/>
    </xf>
    <xf numFmtId="49" fontId="2" fillId="3" borderId="8" xfId="0" applyNumberFormat="1" applyFont="1" applyFill="1" applyBorder="1" applyAlignment="1" applyProtection="1">
      <alignment vertical="center"/>
      <protection locked="0"/>
    </xf>
    <xf numFmtId="49" fontId="2" fillId="0" borderId="21" xfId="0" applyNumberFormat="1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horizontal="center" vertical="justify"/>
    </xf>
    <xf numFmtId="0" fontId="8" fillId="0" borderId="16" xfId="0" applyFont="1" applyBorder="1" applyAlignment="1" applyProtection="1">
      <alignment horizontal="center" vertical="justify"/>
    </xf>
    <xf numFmtId="0" fontId="3" fillId="0" borderId="26" xfId="0" applyFont="1" applyBorder="1" applyProtection="1">
      <alignment vertical="center"/>
      <protection locked="0"/>
    </xf>
    <xf numFmtId="4" fontId="2" fillId="0" borderId="12" xfId="0" applyNumberFormat="1" applyFont="1" applyFill="1" applyBorder="1" applyProtection="1">
      <alignment vertical="center"/>
      <protection locked="0"/>
    </xf>
    <xf numFmtId="4" fontId="2" fillId="2" borderId="1" xfId="0" applyNumberFormat="1" applyFont="1" applyFill="1" applyBorder="1" applyProtection="1">
      <alignment vertical="center"/>
    </xf>
    <xf numFmtId="4" fontId="2" fillId="0" borderId="21" xfId="0" applyNumberFormat="1" applyFont="1" applyFill="1" applyBorder="1" applyProtection="1">
      <alignment vertical="center"/>
      <protection locked="0"/>
    </xf>
    <xf numFmtId="4" fontId="2" fillId="4" borderId="21" xfId="0" applyNumberFormat="1" applyFont="1" applyFill="1" applyBorder="1" applyProtection="1">
      <alignment vertical="center"/>
    </xf>
    <xf numFmtId="4" fontId="2" fillId="4" borderId="16" xfId="0" applyNumberFormat="1" applyFont="1" applyFill="1" applyBorder="1" applyProtection="1">
      <alignment vertical="center"/>
    </xf>
    <xf numFmtId="4" fontId="2" fillId="4" borderId="17" xfId="0" applyNumberFormat="1" applyFont="1" applyFill="1" applyBorder="1" applyProtection="1">
      <alignment vertical="center"/>
    </xf>
    <xf numFmtId="4" fontId="2" fillId="2" borderId="21" xfId="0" applyNumberFormat="1" applyFont="1" applyFill="1" applyBorder="1" applyProtection="1">
      <alignment vertical="center"/>
    </xf>
    <xf numFmtId="4" fontId="2" fillId="2" borderId="16" xfId="0" applyNumberFormat="1" applyFont="1" applyFill="1" applyBorder="1" applyProtection="1">
      <alignment vertical="center"/>
    </xf>
    <xf numFmtId="4" fontId="19" fillId="0" borderId="1" xfId="0" applyNumberFormat="1" applyFont="1" applyFill="1" applyBorder="1" applyProtection="1">
      <alignment vertical="center"/>
      <protection locked="0"/>
    </xf>
    <xf numFmtId="0" fontId="16" fillId="0" borderId="0" xfId="0" applyFont="1" applyFill="1" applyBorder="1" applyProtection="1">
      <alignment vertical="center"/>
      <protection locked="0"/>
    </xf>
    <xf numFmtId="0" fontId="2" fillId="0" borderId="0" xfId="0" applyFont="1" applyFill="1" applyBorder="1" applyProtection="1">
      <alignment vertical="center"/>
      <protection locked="0"/>
    </xf>
    <xf numFmtId="0" fontId="8" fillId="0" borderId="0" xfId="0" applyFont="1" applyFill="1" applyBorder="1" applyProtection="1">
      <alignment vertical="center"/>
      <protection locked="0"/>
    </xf>
    <xf numFmtId="0" fontId="16" fillId="0" borderId="0" xfId="0" applyFont="1" applyFill="1" applyProtection="1">
      <alignment vertical="center"/>
      <protection locked="0"/>
    </xf>
    <xf numFmtId="0" fontId="8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43" fontId="2" fillId="0" borderId="0" xfId="1" applyFont="1" applyFill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39" fontId="19" fillId="3" borderId="13" xfId="1" applyNumberFormat="1" applyFont="1" applyFill="1" applyBorder="1" applyAlignment="1" applyProtection="1">
      <alignment horizontal="center" vertical="center" wrapText="1"/>
    </xf>
    <xf numFmtId="180" fontId="19" fillId="3" borderId="19" xfId="0" applyNumberFormat="1" applyFont="1" applyFill="1" applyBorder="1" applyAlignment="1">
      <alignment horizontal="center" vertical="center"/>
    </xf>
    <xf numFmtId="39" fontId="19" fillId="3" borderId="19" xfId="1" applyNumberFormat="1" applyFont="1" applyFill="1" applyBorder="1" applyAlignment="1" applyProtection="1">
      <alignment horizontal="center" vertical="center"/>
    </xf>
    <xf numFmtId="178" fontId="19" fillId="3" borderId="19" xfId="0" quotePrefix="1" applyNumberFormat="1" applyFont="1" applyFill="1" applyBorder="1" applyAlignment="1">
      <alignment horizontal="center" vertical="center"/>
    </xf>
    <xf numFmtId="39" fontId="22" fillId="3" borderId="2" xfId="1" applyNumberFormat="1" applyFont="1" applyFill="1" applyBorder="1" applyAlignment="1" applyProtection="1">
      <alignment horizontal="center" vertical="center"/>
    </xf>
    <xf numFmtId="4" fontId="19" fillId="5" borderId="15" xfId="0" applyNumberFormat="1" applyFont="1" applyFill="1" applyBorder="1" applyAlignment="1">
      <alignment horizontal="center" vertical="center"/>
    </xf>
    <xf numFmtId="4" fontId="19" fillId="5" borderId="18" xfId="0" applyNumberFormat="1" applyFont="1" applyFill="1" applyBorder="1" applyAlignment="1">
      <alignment horizontal="center" vertical="center"/>
    </xf>
    <xf numFmtId="4" fontId="19" fillId="5" borderId="18" xfId="0" quotePrefix="1" applyNumberFormat="1" applyFont="1" applyFill="1" applyBorder="1" applyAlignment="1">
      <alignment horizontal="center" vertical="center"/>
    </xf>
    <xf numFmtId="4" fontId="23" fillId="5" borderId="4" xfId="0" applyNumberFormat="1" applyFont="1" applyFill="1" applyBorder="1" applyAlignment="1">
      <alignment horizontal="center" vertical="center"/>
    </xf>
    <xf numFmtId="0" fontId="19" fillId="5" borderId="0" xfId="0" applyFont="1" applyFill="1" applyAlignment="1" applyProtection="1">
      <alignment horizontal="center" vertical="center"/>
      <protection locked="0"/>
    </xf>
    <xf numFmtId="43" fontId="19" fillId="5" borderId="0" xfId="1" applyFont="1" applyFill="1" applyBorder="1" applyAlignment="1" applyProtection="1">
      <alignment horizontal="center" vertical="center"/>
      <protection locked="0"/>
    </xf>
    <xf numFmtId="0" fontId="19" fillId="5" borderId="0" xfId="0" applyFont="1" applyFill="1" applyProtection="1">
      <alignment vertical="center"/>
      <protection locked="0"/>
    </xf>
    <xf numFmtId="0" fontId="2" fillId="0" borderId="28" xfId="0" applyFont="1" applyFill="1" applyBorder="1" applyAlignment="1" applyProtection="1">
      <alignment vertical="center" wrapText="1"/>
      <protection locked="0"/>
    </xf>
    <xf numFmtId="0" fontId="15" fillId="0" borderId="0" xfId="0" applyFont="1" applyFill="1" applyBorder="1" applyProtection="1">
      <alignment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5" borderId="14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2" fillId="5" borderId="15" xfId="0" applyFont="1" applyFill="1" applyBorder="1" applyAlignment="1">
      <alignment horizontal="left" vertical="center" wrapText="1"/>
    </xf>
    <xf numFmtId="0" fontId="2" fillId="5" borderId="18" xfId="0" applyFont="1" applyFill="1" applyBorder="1" applyAlignment="1">
      <alignment horizontal="left" vertical="center" wrapText="1"/>
    </xf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43" fontId="2" fillId="0" borderId="0" xfId="1" applyFont="1" applyFill="1" applyAlignment="1" applyProtection="1">
      <alignment horizontal="right" vertical="center" wrapText="1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43" fontId="16" fillId="5" borderId="0" xfId="1" applyFont="1" applyFill="1" applyAlignment="1" applyProtection="1">
      <alignment horizontal="right" vertical="center" wrapText="1"/>
      <protection locked="0"/>
    </xf>
    <xf numFmtId="43" fontId="2" fillId="5" borderId="0" xfId="1" applyFont="1" applyFill="1" applyAlignment="1" applyProtection="1">
      <alignment horizontal="right" vertical="center" wrapText="1"/>
      <protection locked="0"/>
    </xf>
    <xf numFmtId="0" fontId="13" fillId="5" borderId="30" xfId="0" applyFont="1" applyFill="1" applyBorder="1" applyAlignment="1" applyProtection="1">
      <alignment horizontal="left" vertical="center"/>
      <protection locked="0"/>
    </xf>
    <xf numFmtId="176" fontId="2" fillId="0" borderId="5" xfId="0" applyNumberFormat="1" applyFont="1" applyBorder="1" applyAlignment="1" applyProtection="1">
      <alignment horizontal="center" vertical="center"/>
      <protection locked="0"/>
    </xf>
    <xf numFmtId="176" fontId="2" fillId="0" borderId="11" xfId="0" applyNumberFormat="1" applyFont="1" applyBorder="1" applyAlignment="1" applyProtection="1">
      <alignment horizontal="center" vertical="center"/>
      <protection locked="0"/>
    </xf>
    <xf numFmtId="0" fontId="16" fillId="5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left" vertical="center" wrapText="1"/>
    </xf>
    <xf numFmtId="0" fontId="2" fillId="5" borderId="19" xfId="0" applyFont="1" applyFill="1" applyBorder="1" applyAlignment="1">
      <alignment horizontal="left" vertical="center" wrapText="1"/>
    </xf>
    <xf numFmtId="49" fontId="10" fillId="3" borderId="15" xfId="0" applyNumberFormat="1" applyFont="1" applyFill="1" applyBorder="1" applyAlignment="1" applyProtection="1">
      <alignment horizontal="center" vertical="center"/>
    </xf>
    <xf numFmtId="49" fontId="10" fillId="3" borderId="18" xfId="0" applyNumberFormat="1" applyFont="1" applyFill="1" applyBorder="1" applyAlignment="1" applyProtection="1">
      <alignment horizontal="center" vertical="center"/>
    </xf>
    <xf numFmtId="0" fontId="17" fillId="3" borderId="5" xfId="0" applyFont="1" applyFill="1" applyBorder="1" applyAlignment="1" applyProtection="1">
      <alignment horizontal="right" vertical="center"/>
    </xf>
    <xf numFmtId="0" fontId="2" fillId="3" borderId="11" xfId="0" applyFont="1" applyFill="1" applyBorder="1" applyAlignment="1" applyProtection="1">
      <alignment horizontal="right" vertical="center"/>
    </xf>
    <xf numFmtId="49" fontId="22" fillId="3" borderId="5" xfId="0" applyNumberFormat="1" applyFont="1" applyFill="1" applyBorder="1" applyAlignment="1" applyProtection="1">
      <alignment horizontal="right" vertical="center"/>
    </xf>
    <xf numFmtId="49" fontId="23" fillId="3" borderId="11" xfId="0" applyNumberFormat="1" applyFont="1" applyFill="1" applyBorder="1" applyAlignment="1" applyProtection="1">
      <alignment horizontal="right" vertical="center"/>
    </xf>
    <xf numFmtId="0" fontId="2" fillId="5" borderId="19" xfId="0" applyFont="1" applyFill="1" applyBorder="1" applyAlignment="1" applyProtection="1">
      <alignment horizontal="left" vertical="center"/>
      <protection locked="0"/>
    </xf>
    <xf numFmtId="49" fontId="2" fillId="3" borderId="13" xfId="0" applyNumberFormat="1" applyFont="1" applyFill="1" applyBorder="1" applyAlignment="1" applyProtection="1">
      <alignment horizontal="center" vertical="center"/>
    </xf>
    <xf numFmtId="49" fontId="2" fillId="3" borderId="19" xfId="0" applyNumberFormat="1" applyFont="1" applyFill="1" applyBorder="1" applyAlignment="1" applyProtection="1">
      <alignment horizontal="center" vertical="center"/>
    </xf>
    <xf numFmtId="49" fontId="2" fillId="5" borderId="20" xfId="0" applyNumberFormat="1" applyFont="1" applyFill="1" applyBorder="1" applyAlignment="1" applyProtection="1">
      <alignment horizontal="center" vertical="center"/>
    </xf>
    <xf numFmtId="49" fontId="2" fillId="5" borderId="10" xfId="0" applyNumberFormat="1" applyFont="1" applyFill="1" applyBorder="1" applyAlignment="1" applyProtection="1">
      <alignment horizontal="center" vertical="center"/>
    </xf>
    <xf numFmtId="49" fontId="2" fillId="5" borderId="24" xfId="0" applyNumberFormat="1" applyFont="1" applyFill="1" applyBorder="1" applyAlignment="1" applyProtection="1">
      <alignment horizontal="center" vertical="center"/>
    </xf>
    <xf numFmtId="49" fontId="2" fillId="5" borderId="28" xfId="0" applyNumberFormat="1" applyFont="1" applyFill="1" applyBorder="1" applyAlignment="1" applyProtection="1">
      <alignment horizontal="center" vertical="center"/>
    </xf>
    <xf numFmtId="49" fontId="2" fillId="5" borderId="26" xfId="0" applyNumberFormat="1" applyFont="1" applyFill="1" applyBorder="1" applyAlignment="1" applyProtection="1">
      <alignment horizontal="center" vertical="center"/>
    </xf>
    <xf numFmtId="49" fontId="2" fillId="5" borderId="25" xfId="0" applyNumberFormat="1" applyFont="1" applyFill="1" applyBorder="1" applyAlignment="1" applyProtection="1">
      <alignment horizontal="center" vertical="center"/>
    </xf>
    <xf numFmtId="0" fontId="6" fillId="5" borderId="0" xfId="0" applyFont="1" applyFill="1" applyAlignment="1" applyProtection="1">
      <alignment horizontal="center" vertical="center"/>
    </xf>
    <xf numFmtId="49" fontId="2" fillId="3" borderId="37" xfId="0" applyNumberFormat="1" applyFont="1" applyFill="1" applyBorder="1" applyAlignment="1" applyProtection="1">
      <alignment horizontal="center" vertical="center"/>
    </xf>
    <xf numFmtId="49" fontId="2" fillId="3" borderId="38" xfId="0" applyNumberFormat="1" applyFont="1" applyFill="1" applyBorder="1" applyAlignment="1" applyProtection="1">
      <alignment horizontal="center" vertical="center"/>
    </xf>
    <xf numFmtId="49" fontId="2" fillId="3" borderId="39" xfId="0" applyNumberFormat="1" applyFont="1" applyFill="1" applyBorder="1" applyAlignment="1" applyProtection="1">
      <alignment horizontal="center" vertical="center"/>
    </xf>
    <xf numFmtId="49" fontId="2" fillId="3" borderId="5" xfId="0" applyNumberFormat="1" applyFont="1" applyFill="1" applyBorder="1" applyAlignment="1" applyProtection="1">
      <alignment horizontal="center" vertical="center"/>
    </xf>
    <xf numFmtId="49" fontId="2" fillId="3" borderId="11" xfId="0" applyNumberFormat="1" applyFont="1" applyFill="1" applyBorder="1" applyAlignment="1" applyProtection="1">
      <alignment horizontal="center" vertical="center"/>
    </xf>
    <xf numFmtId="49" fontId="2" fillId="3" borderId="6" xfId="0" applyNumberFormat="1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49" fontId="2" fillId="0" borderId="28" xfId="0" applyNumberFormat="1" applyFont="1" applyBorder="1" applyAlignment="1" applyProtection="1">
      <alignment horizontal="center" vertical="center"/>
      <protection locked="0"/>
    </xf>
    <xf numFmtId="49" fontId="2" fillId="0" borderId="26" xfId="0" applyNumberFormat="1" applyFont="1" applyBorder="1" applyAlignment="1" applyProtection="1">
      <alignment horizontal="center" vertical="center"/>
      <protection locked="0"/>
    </xf>
    <xf numFmtId="49" fontId="2" fillId="0" borderId="25" xfId="0" applyNumberFormat="1" applyFont="1" applyBorder="1" applyAlignment="1" applyProtection="1">
      <alignment horizontal="center" vertical="center"/>
      <protection locked="0"/>
    </xf>
    <xf numFmtId="49" fontId="2" fillId="5" borderId="33" xfId="0" applyNumberFormat="1" applyFont="1" applyFill="1" applyBorder="1" applyAlignment="1" applyProtection="1">
      <alignment horizontal="center" vertical="center"/>
    </xf>
    <xf numFmtId="49" fontId="2" fillId="5" borderId="34" xfId="0" applyNumberFormat="1" applyFont="1" applyFill="1" applyBorder="1" applyAlignment="1" applyProtection="1">
      <alignment horizontal="center" vertical="center"/>
    </xf>
    <xf numFmtId="49" fontId="2" fillId="5" borderId="31" xfId="0" applyNumberFormat="1" applyFont="1" applyFill="1" applyBorder="1" applyAlignment="1" applyProtection="1">
      <alignment horizontal="center" vertical="center"/>
    </xf>
    <xf numFmtId="49" fontId="2" fillId="0" borderId="35" xfId="0" applyNumberFormat="1" applyFont="1" applyBorder="1" applyAlignment="1" applyProtection="1">
      <alignment horizontal="center" vertical="center"/>
      <protection locked="0"/>
    </xf>
    <xf numFmtId="49" fontId="2" fillId="0" borderId="36" xfId="0" applyNumberFormat="1" applyFont="1" applyBorder="1" applyAlignment="1" applyProtection="1">
      <alignment horizontal="center" vertical="center"/>
      <protection locked="0"/>
    </xf>
    <xf numFmtId="49" fontId="2" fillId="0" borderId="32" xfId="0" applyNumberFormat="1" applyFont="1" applyBorder="1" applyAlignment="1" applyProtection="1">
      <alignment horizontal="center" vertical="center"/>
      <protection locked="0"/>
    </xf>
    <xf numFmtId="49" fontId="2" fillId="0" borderId="33" xfId="0" applyNumberFormat="1" applyFont="1" applyBorder="1" applyAlignment="1" applyProtection="1">
      <alignment horizontal="center" vertical="center"/>
      <protection locked="0"/>
    </xf>
    <xf numFmtId="49" fontId="2" fillId="0" borderId="34" xfId="0" applyNumberFormat="1" applyFont="1" applyBorder="1" applyAlignment="1" applyProtection="1">
      <alignment horizontal="center" vertical="center"/>
      <protection locked="0"/>
    </xf>
    <xf numFmtId="49" fontId="2" fillId="0" borderId="31" xfId="0" applyNumberFormat="1" applyFont="1" applyBorder="1" applyAlignment="1" applyProtection="1">
      <alignment horizontal="center" vertical="center"/>
      <protection locked="0"/>
    </xf>
    <xf numFmtId="49" fontId="2" fillId="5" borderId="28" xfId="0" applyNumberFormat="1" applyFont="1" applyFill="1" applyBorder="1" applyAlignment="1" applyProtection="1">
      <alignment vertical="center"/>
    </xf>
    <xf numFmtId="49" fontId="2" fillId="5" borderId="26" xfId="0" applyNumberFormat="1" applyFont="1" applyFill="1" applyBorder="1" applyAlignment="1" applyProtection="1">
      <alignment vertical="center"/>
    </xf>
    <xf numFmtId="49" fontId="2" fillId="5" borderId="25" xfId="0" applyNumberFormat="1" applyFont="1" applyFill="1" applyBorder="1" applyAlignment="1" applyProtection="1">
      <alignment vertical="center"/>
    </xf>
    <xf numFmtId="0" fontId="7" fillId="5" borderId="0" xfId="0" applyFont="1" applyFill="1" applyBorder="1" applyAlignment="1" applyProtection="1">
      <alignment horizontal="left" vertical="center"/>
      <protection locked="0"/>
    </xf>
    <xf numFmtId="0" fontId="6" fillId="5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8" fillId="3" borderId="13" xfId="0" applyFont="1" applyFill="1" applyBorder="1" applyAlignment="1">
      <alignment horizontal="left" vertical="justify" wrapText="1"/>
    </xf>
    <xf numFmtId="0" fontId="8" fillId="3" borderId="15" xfId="0" applyFont="1" applyFill="1" applyBorder="1" applyAlignment="1">
      <alignment horizontal="left" vertical="justify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abSelected="1" showWhiteSpace="0" topLeftCell="A10" zoomScale="69" zoomScaleNormal="69" zoomScaleSheetLayoutView="86" zoomScalePageLayoutView="78" workbookViewId="0">
      <selection activeCell="E46" sqref="E46"/>
    </sheetView>
  </sheetViews>
  <sheetFormatPr defaultColWidth="9" defaultRowHeight="15.75" x14ac:dyDescent="0.25"/>
  <cols>
    <col min="1" max="1" width="13.75" style="1" customWidth="1"/>
    <col min="2" max="2" width="6.875" style="1" customWidth="1"/>
    <col min="3" max="3" width="33.25" style="1" customWidth="1"/>
    <col min="4" max="4" width="16.5" style="1" customWidth="1"/>
    <col min="5" max="5" width="53.375" style="1" customWidth="1"/>
    <col min="6" max="6" width="14.5" style="2" customWidth="1"/>
    <col min="7" max="7" width="12.25" style="1" customWidth="1"/>
    <col min="8" max="8" width="15.625" style="1" customWidth="1"/>
    <col min="9" max="9" width="19.125" style="1" customWidth="1"/>
    <col min="10" max="10" width="13.625" style="1" customWidth="1"/>
    <col min="11" max="16384" width="9" style="1"/>
  </cols>
  <sheetData>
    <row r="1" spans="1:10" ht="16.5" x14ac:dyDescent="0.25">
      <c r="A1" s="184" t="s">
        <v>5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0" ht="16.5" x14ac:dyDescent="0.25">
      <c r="A2" s="184" t="s">
        <v>6</v>
      </c>
      <c r="B2" s="184"/>
      <c r="C2" s="184"/>
      <c r="D2" s="184"/>
      <c r="E2" s="184"/>
      <c r="F2" s="184"/>
      <c r="G2" s="184"/>
      <c r="H2" s="184"/>
      <c r="I2" s="184"/>
      <c r="J2" s="184"/>
    </row>
    <row r="3" spans="1:10" ht="16.5" x14ac:dyDescent="0.25">
      <c r="A3" s="184" t="s">
        <v>7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0" ht="16.5" x14ac:dyDescent="0.25">
      <c r="A4" s="184" t="s">
        <v>8</v>
      </c>
      <c r="B4" s="184"/>
      <c r="C4" s="184"/>
      <c r="D4" s="184"/>
      <c r="E4" s="184"/>
      <c r="F4" s="184"/>
      <c r="G4" s="184"/>
      <c r="H4" s="184"/>
      <c r="I4" s="184"/>
      <c r="J4" s="184"/>
    </row>
    <row r="5" spans="1:10" ht="16.5" x14ac:dyDescent="0.25">
      <c r="A5" s="33" t="s">
        <v>9</v>
      </c>
      <c r="B5" s="33"/>
      <c r="C5" s="159" t="s">
        <v>10</v>
      </c>
      <c r="D5" s="159"/>
      <c r="E5" s="34" t="s">
        <v>11</v>
      </c>
      <c r="F5" s="159" t="s">
        <v>12</v>
      </c>
      <c r="G5" s="159"/>
      <c r="H5" s="159"/>
      <c r="I5" s="159"/>
      <c r="J5" s="32"/>
    </row>
    <row r="6" spans="1:10" s="3" customFormat="1" ht="36" customHeight="1" thickBot="1" x14ac:dyDescent="0.3">
      <c r="A6" s="210" t="s">
        <v>79</v>
      </c>
      <c r="B6" s="210"/>
      <c r="C6" s="210"/>
      <c r="D6" s="210"/>
      <c r="E6" s="210"/>
      <c r="F6" s="210"/>
      <c r="G6" s="210"/>
      <c r="H6" s="210"/>
      <c r="I6" s="210"/>
      <c r="J6" s="35"/>
    </row>
    <row r="7" spans="1:10" ht="17.25" thickBot="1" x14ac:dyDescent="0.3">
      <c r="A7" s="188" t="s">
        <v>13</v>
      </c>
      <c r="B7" s="189"/>
      <c r="C7" s="189"/>
      <c r="D7" s="190"/>
      <c r="E7" s="4" t="s">
        <v>14</v>
      </c>
      <c r="F7" s="5" t="s">
        <v>15</v>
      </c>
      <c r="G7" s="49" t="s">
        <v>16</v>
      </c>
      <c r="H7" s="6" t="s">
        <v>17</v>
      </c>
      <c r="I7" s="4" t="s">
        <v>18</v>
      </c>
      <c r="J7" s="109" t="s">
        <v>19</v>
      </c>
    </row>
    <row r="8" spans="1:10" ht="33.75" customHeight="1" thickBot="1" x14ac:dyDescent="0.3">
      <c r="A8" s="191" t="s">
        <v>20</v>
      </c>
      <c r="B8" s="192"/>
      <c r="C8" s="7"/>
      <c r="D8" s="8" t="s">
        <v>21</v>
      </c>
      <c r="E8" s="211" t="s">
        <v>61</v>
      </c>
      <c r="F8" s="9" t="s">
        <v>0</v>
      </c>
      <c r="G8" s="66" t="s">
        <v>22</v>
      </c>
      <c r="H8" s="10" t="s">
        <v>0</v>
      </c>
      <c r="I8" s="11" t="s">
        <v>23</v>
      </c>
      <c r="J8" s="12"/>
    </row>
    <row r="9" spans="1:10" ht="35.25" customHeight="1" thickBot="1" x14ac:dyDescent="0.3">
      <c r="A9" s="108" t="s">
        <v>24</v>
      </c>
      <c r="B9" s="83" t="s">
        <v>25</v>
      </c>
      <c r="C9" s="84" t="s">
        <v>26</v>
      </c>
      <c r="D9" s="13" t="s">
        <v>27</v>
      </c>
      <c r="E9" s="212"/>
      <c r="F9" s="81"/>
      <c r="G9" s="82"/>
      <c r="H9" s="14"/>
      <c r="I9" s="15" t="s">
        <v>28</v>
      </c>
      <c r="J9" s="113"/>
    </row>
    <row r="10" spans="1:10" ht="16.5" x14ac:dyDescent="0.25">
      <c r="A10" s="22">
        <v>20</v>
      </c>
      <c r="B10" s="59">
        <v>30</v>
      </c>
      <c r="C10" s="23" t="s">
        <v>29</v>
      </c>
      <c r="D10" s="17">
        <f>+A10*B10</f>
        <v>600</v>
      </c>
      <c r="E10" s="106" t="s">
        <v>62</v>
      </c>
      <c r="F10" s="79">
        <v>50</v>
      </c>
      <c r="G10" s="80">
        <v>20</v>
      </c>
      <c r="H10" s="121">
        <f t="shared" ref="H10:H25" si="0">+F10*G10</f>
        <v>1000</v>
      </c>
      <c r="I10" s="110">
        <v>1000</v>
      </c>
      <c r="J10" s="115" t="str">
        <f>+IF(SUM(I10:I13)&gt;I50*0.3,"「非消耗性物資」撥款超出限額30%"," ")</f>
        <v xml:space="preserve"> </v>
      </c>
    </row>
    <row r="11" spans="1:10" ht="16.5" customHeight="1" x14ac:dyDescent="0.25">
      <c r="A11" s="60">
        <v>20</v>
      </c>
      <c r="B11" s="58">
        <v>25</v>
      </c>
      <c r="C11" s="117" t="s">
        <v>71</v>
      </c>
      <c r="D11" s="19">
        <f>+A11*B11</f>
        <v>500</v>
      </c>
      <c r="E11" s="71"/>
      <c r="F11" s="20"/>
      <c r="G11" s="67"/>
      <c r="H11" s="122">
        <f t="shared" si="0"/>
        <v>0</v>
      </c>
      <c r="I11" s="111"/>
      <c r="J11" s="116"/>
    </row>
    <row r="12" spans="1:10" ht="16.5" customHeight="1" x14ac:dyDescent="0.25">
      <c r="A12" s="60">
        <v>20</v>
      </c>
      <c r="B12" s="58">
        <v>16</v>
      </c>
      <c r="C12" s="57" t="s">
        <v>30</v>
      </c>
      <c r="D12" s="19">
        <f>+A12*B12</f>
        <v>320</v>
      </c>
      <c r="E12" s="71"/>
      <c r="F12" s="20"/>
      <c r="G12" s="67"/>
      <c r="H12" s="122">
        <f t="shared" si="0"/>
        <v>0</v>
      </c>
      <c r="I12" s="111"/>
      <c r="J12" s="116"/>
    </row>
    <row r="13" spans="1:10" ht="17.25" customHeight="1" thickBot="1" x14ac:dyDescent="0.3">
      <c r="A13" s="61"/>
      <c r="B13" s="58"/>
      <c r="C13" s="57"/>
      <c r="D13" s="19">
        <f t="shared" ref="D13:D26" si="1">+A13*B13</f>
        <v>0</v>
      </c>
      <c r="E13" s="72"/>
      <c r="F13" s="73"/>
      <c r="G13" s="74"/>
      <c r="H13" s="123">
        <f t="shared" si="0"/>
        <v>0</v>
      </c>
      <c r="I13" s="112"/>
      <c r="J13" s="116"/>
    </row>
    <row r="14" spans="1:10" ht="16.5" x14ac:dyDescent="0.25">
      <c r="A14" s="61"/>
      <c r="B14" s="58"/>
      <c r="C14" s="57"/>
      <c r="D14" s="19">
        <f t="shared" si="1"/>
        <v>0</v>
      </c>
      <c r="E14" s="75" t="s">
        <v>31</v>
      </c>
      <c r="F14" s="24">
        <v>600</v>
      </c>
      <c r="G14" s="70">
        <v>1</v>
      </c>
      <c r="H14" s="124">
        <f t="shared" si="0"/>
        <v>600</v>
      </c>
      <c r="I14" s="100">
        <v>600</v>
      </c>
      <c r="J14" s="114"/>
    </row>
    <row r="15" spans="1:10" ht="16.5" x14ac:dyDescent="0.25">
      <c r="A15" s="61"/>
      <c r="B15" s="58"/>
      <c r="C15" s="57"/>
      <c r="D15" s="19">
        <f t="shared" si="1"/>
        <v>0</v>
      </c>
      <c r="E15" s="76" t="s">
        <v>32</v>
      </c>
      <c r="F15" s="26">
        <v>20</v>
      </c>
      <c r="G15" s="68">
        <v>39</v>
      </c>
      <c r="H15" s="125">
        <f t="shared" si="0"/>
        <v>780</v>
      </c>
      <c r="I15" s="101">
        <v>780</v>
      </c>
      <c r="J15" s="103"/>
    </row>
    <row r="16" spans="1:10" ht="33" x14ac:dyDescent="0.25">
      <c r="A16" s="61"/>
      <c r="B16" s="58"/>
      <c r="C16" s="58"/>
      <c r="D16" s="19">
        <f t="shared" si="1"/>
        <v>0</v>
      </c>
      <c r="E16" s="76" t="s">
        <v>33</v>
      </c>
      <c r="F16" s="26">
        <v>1000</v>
      </c>
      <c r="G16" s="68">
        <v>1</v>
      </c>
      <c r="H16" s="125">
        <f t="shared" si="0"/>
        <v>1000</v>
      </c>
      <c r="I16" s="101">
        <v>1000</v>
      </c>
      <c r="J16" s="103"/>
    </row>
    <row r="17" spans="1:10" ht="16.5" x14ac:dyDescent="0.25">
      <c r="A17" s="61"/>
      <c r="B17" s="58"/>
      <c r="C17" s="25"/>
      <c r="D17" s="19">
        <f t="shared" si="1"/>
        <v>0</v>
      </c>
      <c r="E17" s="76" t="s">
        <v>34</v>
      </c>
      <c r="F17" s="26">
        <v>20</v>
      </c>
      <c r="G17" s="68">
        <v>100</v>
      </c>
      <c r="H17" s="125">
        <f t="shared" si="0"/>
        <v>2000</v>
      </c>
      <c r="I17" s="101">
        <v>2000</v>
      </c>
      <c r="J17" s="103"/>
    </row>
    <row r="18" spans="1:10" ht="16.5" x14ac:dyDescent="0.25">
      <c r="A18" s="61"/>
      <c r="B18" s="58"/>
      <c r="C18" s="57"/>
      <c r="D18" s="19">
        <f t="shared" si="1"/>
        <v>0</v>
      </c>
      <c r="E18" s="76" t="s">
        <v>35</v>
      </c>
      <c r="F18" s="26">
        <v>1565</v>
      </c>
      <c r="G18" s="68">
        <v>1</v>
      </c>
      <c r="H18" s="125">
        <f t="shared" si="0"/>
        <v>1565</v>
      </c>
      <c r="I18" s="101">
        <v>1565</v>
      </c>
      <c r="J18" s="103"/>
    </row>
    <row r="19" spans="1:10" ht="16.5" x14ac:dyDescent="0.25">
      <c r="A19" s="61"/>
      <c r="B19" s="58"/>
      <c r="C19" s="57"/>
      <c r="D19" s="19">
        <f t="shared" si="1"/>
        <v>0</v>
      </c>
      <c r="E19" s="76" t="s">
        <v>36</v>
      </c>
      <c r="F19" s="26">
        <v>150</v>
      </c>
      <c r="G19" s="68">
        <v>20</v>
      </c>
      <c r="H19" s="125">
        <f t="shared" si="0"/>
        <v>3000</v>
      </c>
      <c r="I19" s="101">
        <v>3000</v>
      </c>
      <c r="J19" s="103"/>
    </row>
    <row r="20" spans="1:10" ht="16.5" x14ac:dyDescent="0.25">
      <c r="A20" s="61"/>
      <c r="B20" s="58"/>
      <c r="C20" s="57"/>
      <c r="D20" s="19">
        <f t="shared" si="1"/>
        <v>0</v>
      </c>
      <c r="E20" s="76" t="s">
        <v>37</v>
      </c>
      <c r="F20" s="26">
        <v>47</v>
      </c>
      <c r="G20" s="68">
        <v>22</v>
      </c>
      <c r="H20" s="125">
        <f t="shared" si="0"/>
        <v>1034</v>
      </c>
      <c r="I20" s="101">
        <v>1034</v>
      </c>
      <c r="J20" s="103"/>
    </row>
    <row r="21" spans="1:10" ht="16.5" x14ac:dyDescent="0.25">
      <c r="A21" s="61"/>
      <c r="B21" s="58"/>
      <c r="C21" s="25"/>
      <c r="D21" s="19">
        <f t="shared" si="1"/>
        <v>0</v>
      </c>
      <c r="E21" s="147" t="s">
        <v>38</v>
      </c>
      <c r="F21" s="26">
        <v>200</v>
      </c>
      <c r="G21" s="68">
        <v>3</v>
      </c>
      <c r="H21" s="125">
        <f t="shared" si="0"/>
        <v>600</v>
      </c>
      <c r="I21" s="101">
        <v>600</v>
      </c>
      <c r="J21" s="103"/>
    </row>
    <row r="22" spans="1:10" ht="16.5" x14ac:dyDescent="0.25">
      <c r="A22" s="61"/>
      <c r="B22" s="58"/>
      <c r="C22" s="57"/>
      <c r="D22" s="19">
        <f t="shared" si="1"/>
        <v>0</v>
      </c>
      <c r="E22" s="76" t="s">
        <v>39</v>
      </c>
      <c r="F22" s="26">
        <v>2500</v>
      </c>
      <c r="G22" s="68">
        <v>1</v>
      </c>
      <c r="H22" s="125">
        <f t="shared" si="0"/>
        <v>2500</v>
      </c>
      <c r="I22" s="101">
        <v>2500</v>
      </c>
      <c r="J22" s="103"/>
    </row>
    <row r="23" spans="1:10" ht="16.5" x14ac:dyDescent="0.25">
      <c r="A23" s="61"/>
      <c r="B23" s="58"/>
      <c r="C23" s="57"/>
      <c r="D23" s="19">
        <f t="shared" si="1"/>
        <v>0</v>
      </c>
      <c r="E23" s="76" t="s">
        <v>40</v>
      </c>
      <c r="F23" s="26">
        <v>50</v>
      </c>
      <c r="G23" s="68">
        <v>20</v>
      </c>
      <c r="H23" s="125">
        <f t="shared" si="0"/>
        <v>1000</v>
      </c>
      <c r="I23" s="101">
        <v>1000</v>
      </c>
      <c r="J23" s="103"/>
    </row>
    <row r="24" spans="1:10" ht="16.5" x14ac:dyDescent="0.25">
      <c r="A24" s="61"/>
      <c r="B24" s="58"/>
      <c r="C24" s="25"/>
      <c r="D24" s="19">
        <f t="shared" si="1"/>
        <v>0</v>
      </c>
      <c r="E24" s="76" t="s">
        <v>41</v>
      </c>
      <c r="F24" s="26">
        <v>35</v>
      </c>
      <c r="G24" s="68">
        <v>100</v>
      </c>
      <c r="H24" s="125">
        <f t="shared" si="0"/>
        <v>3500</v>
      </c>
      <c r="I24" s="101">
        <v>3500</v>
      </c>
      <c r="J24" s="103"/>
    </row>
    <row r="25" spans="1:10" ht="16.5" x14ac:dyDescent="0.25">
      <c r="A25" s="61"/>
      <c r="B25" s="58"/>
      <c r="C25" s="57"/>
      <c r="D25" s="19">
        <f t="shared" si="1"/>
        <v>0</v>
      </c>
      <c r="E25" s="148" t="s">
        <v>70</v>
      </c>
      <c r="F25" s="26">
        <v>50</v>
      </c>
      <c r="G25" s="68">
        <v>20</v>
      </c>
      <c r="H25" s="125">
        <f t="shared" si="0"/>
        <v>1000</v>
      </c>
      <c r="I25" s="101">
        <v>1000</v>
      </c>
      <c r="J25" s="103"/>
    </row>
    <row r="26" spans="1:10" ht="16.5" x14ac:dyDescent="0.25">
      <c r="A26" s="61"/>
      <c r="B26" s="58"/>
      <c r="C26" s="57"/>
      <c r="D26" s="19">
        <f t="shared" si="1"/>
        <v>0</v>
      </c>
      <c r="E26" s="76" t="s">
        <v>42</v>
      </c>
      <c r="F26" s="26">
        <v>341</v>
      </c>
      <c r="G26" s="68">
        <v>1</v>
      </c>
      <c r="H26" s="125">
        <f t="shared" ref="H26:H49" si="2">+F26*G26</f>
        <v>341</v>
      </c>
      <c r="I26" s="101">
        <v>341</v>
      </c>
      <c r="J26" s="103"/>
    </row>
    <row r="27" spans="1:10" x14ac:dyDescent="0.25">
      <c r="A27" s="22"/>
      <c r="B27" s="59"/>
      <c r="C27" s="23"/>
      <c r="D27" s="19">
        <f t="shared" ref="D27:D34" si="3">+A27*B27</f>
        <v>0</v>
      </c>
      <c r="E27" s="77"/>
      <c r="F27" s="26"/>
      <c r="G27" s="68"/>
      <c r="H27" s="21">
        <f t="shared" ref="H27" si="4">+F27*G27</f>
        <v>0</v>
      </c>
      <c r="I27" s="101"/>
      <c r="J27" s="103"/>
    </row>
    <row r="28" spans="1:10" x14ac:dyDescent="0.25">
      <c r="A28" s="22"/>
      <c r="B28" s="23"/>
      <c r="C28" s="50"/>
      <c r="D28" s="19">
        <f t="shared" si="3"/>
        <v>0</v>
      </c>
      <c r="E28" s="77"/>
      <c r="F28" s="26"/>
      <c r="G28" s="68"/>
      <c r="H28" s="21">
        <f t="shared" si="2"/>
        <v>0</v>
      </c>
      <c r="I28" s="101"/>
      <c r="J28" s="103"/>
    </row>
    <row r="29" spans="1:10" x14ac:dyDescent="0.25">
      <c r="A29" s="22"/>
      <c r="B29" s="23"/>
      <c r="C29" s="50"/>
      <c r="D29" s="19">
        <f t="shared" si="3"/>
        <v>0</v>
      </c>
      <c r="E29" s="77"/>
      <c r="F29" s="26"/>
      <c r="G29" s="68"/>
      <c r="H29" s="21">
        <f t="shared" si="2"/>
        <v>0</v>
      </c>
      <c r="I29" s="101"/>
      <c r="J29" s="103"/>
    </row>
    <row r="30" spans="1:10" x14ac:dyDescent="0.25">
      <c r="A30" s="22"/>
      <c r="B30" s="23"/>
      <c r="C30" s="50"/>
      <c r="D30" s="19">
        <f t="shared" si="3"/>
        <v>0</v>
      </c>
      <c r="E30" s="77"/>
      <c r="F30" s="26"/>
      <c r="G30" s="68"/>
      <c r="H30" s="21">
        <f t="shared" si="2"/>
        <v>0</v>
      </c>
      <c r="I30" s="101"/>
      <c r="J30" s="103"/>
    </row>
    <row r="31" spans="1:10" x14ac:dyDescent="0.25">
      <c r="A31" s="60"/>
      <c r="B31" s="23"/>
      <c r="C31" s="50"/>
      <c r="D31" s="19">
        <f t="shared" si="3"/>
        <v>0</v>
      </c>
      <c r="E31" s="77"/>
      <c r="F31" s="26"/>
      <c r="G31" s="68"/>
      <c r="H31" s="21">
        <f t="shared" si="2"/>
        <v>0</v>
      </c>
      <c r="I31" s="101"/>
      <c r="J31" s="103"/>
    </row>
    <row r="32" spans="1:10" x14ac:dyDescent="0.25">
      <c r="A32" s="22"/>
      <c r="B32" s="23"/>
      <c r="C32" s="50"/>
      <c r="D32" s="19">
        <f t="shared" si="3"/>
        <v>0</v>
      </c>
      <c r="E32" s="77"/>
      <c r="F32" s="26"/>
      <c r="G32" s="68"/>
      <c r="H32" s="21">
        <f t="shared" si="2"/>
        <v>0</v>
      </c>
      <c r="I32" s="101"/>
      <c r="J32" s="103"/>
    </row>
    <row r="33" spans="1:10" x14ac:dyDescent="0.25">
      <c r="A33" s="60"/>
      <c r="B33" s="23"/>
      <c r="C33" s="50"/>
      <c r="D33" s="19">
        <f t="shared" si="3"/>
        <v>0</v>
      </c>
      <c r="E33" s="77"/>
      <c r="F33" s="26"/>
      <c r="G33" s="68"/>
      <c r="H33" s="21">
        <f t="shared" si="2"/>
        <v>0</v>
      </c>
      <c r="I33" s="101"/>
      <c r="J33" s="103"/>
    </row>
    <row r="34" spans="1:10" ht="16.5" thickBot="1" x14ac:dyDescent="0.3">
      <c r="A34" s="18"/>
      <c r="B34" s="16"/>
      <c r="C34" s="51"/>
      <c r="D34" s="52">
        <f t="shared" si="3"/>
        <v>0</v>
      </c>
      <c r="E34" s="77"/>
      <c r="F34" s="26"/>
      <c r="G34" s="68"/>
      <c r="H34" s="21">
        <f t="shared" si="2"/>
        <v>0</v>
      </c>
      <c r="I34" s="101"/>
      <c r="J34" s="103"/>
    </row>
    <row r="35" spans="1:10" ht="17.25" thickBot="1" x14ac:dyDescent="0.3">
      <c r="A35" s="163" t="s">
        <v>43</v>
      </c>
      <c r="B35" s="164"/>
      <c r="C35" s="164"/>
      <c r="D35" s="119">
        <f>+SUM(D10:D34)</f>
        <v>1420</v>
      </c>
      <c r="E35" s="77"/>
      <c r="F35" s="26"/>
      <c r="G35" s="68"/>
      <c r="H35" s="21">
        <f t="shared" si="2"/>
        <v>0</v>
      </c>
      <c r="I35" s="101"/>
      <c r="J35" s="103"/>
    </row>
    <row r="36" spans="1:10" ht="17.25" thickBot="1" x14ac:dyDescent="0.3">
      <c r="A36" s="185" t="s">
        <v>44</v>
      </c>
      <c r="B36" s="186"/>
      <c r="C36" s="187"/>
      <c r="D36" s="118">
        <v>1000</v>
      </c>
      <c r="E36" s="77"/>
      <c r="F36" s="26"/>
      <c r="G36" s="68"/>
      <c r="H36" s="21">
        <f>+F36*G36</f>
        <v>0</v>
      </c>
      <c r="I36" s="101"/>
      <c r="J36" s="103"/>
    </row>
    <row r="37" spans="1:10" x14ac:dyDescent="0.25">
      <c r="A37" s="178"/>
      <c r="B37" s="179"/>
      <c r="C37" s="180"/>
      <c r="D37" s="62"/>
      <c r="E37" s="77"/>
      <c r="F37" s="26"/>
      <c r="G37" s="68"/>
      <c r="H37" s="21">
        <f t="shared" si="2"/>
        <v>0</v>
      </c>
      <c r="I37" s="101"/>
      <c r="J37" s="103"/>
    </row>
    <row r="38" spans="1:10" x14ac:dyDescent="0.25">
      <c r="A38" s="181"/>
      <c r="B38" s="182"/>
      <c r="C38" s="183"/>
      <c r="D38" s="62"/>
      <c r="E38" s="77"/>
      <c r="F38" s="26"/>
      <c r="G38" s="68"/>
      <c r="H38" s="21">
        <f t="shared" si="2"/>
        <v>0</v>
      </c>
      <c r="I38" s="101"/>
      <c r="J38" s="103"/>
    </row>
    <row r="39" spans="1:10" x14ac:dyDescent="0.25">
      <c r="A39" s="205"/>
      <c r="B39" s="206"/>
      <c r="C39" s="207"/>
      <c r="D39" s="62"/>
      <c r="E39" s="77"/>
      <c r="F39" s="26"/>
      <c r="G39" s="68"/>
      <c r="H39" s="21">
        <f t="shared" si="2"/>
        <v>0</v>
      </c>
      <c r="I39" s="101"/>
      <c r="J39" s="103"/>
    </row>
    <row r="40" spans="1:10" x14ac:dyDescent="0.25">
      <c r="A40" s="181"/>
      <c r="B40" s="182"/>
      <c r="C40" s="183"/>
      <c r="D40" s="62"/>
      <c r="E40" s="77"/>
      <c r="F40" s="26"/>
      <c r="G40" s="68"/>
      <c r="H40" s="21">
        <f t="shared" si="2"/>
        <v>0</v>
      </c>
      <c r="I40" s="101"/>
      <c r="J40" s="103"/>
    </row>
    <row r="41" spans="1:10" ht="17.25" customHeight="1" thickBot="1" x14ac:dyDescent="0.3">
      <c r="A41" s="196"/>
      <c r="B41" s="197"/>
      <c r="C41" s="198"/>
      <c r="D41" s="63"/>
      <c r="E41" s="77"/>
      <c r="F41" s="26"/>
      <c r="G41" s="68"/>
      <c r="H41" s="21">
        <f t="shared" si="2"/>
        <v>0</v>
      </c>
      <c r="I41" s="101"/>
      <c r="J41" s="103"/>
    </row>
    <row r="42" spans="1:10" ht="16.5" x14ac:dyDescent="0.25">
      <c r="A42" s="176" t="s">
        <v>45</v>
      </c>
      <c r="B42" s="177"/>
      <c r="C42" s="177"/>
      <c r="D42" s="55"/>
      <c r="E42" s="77"/>
      <c r="F42" s="26"/>
      <c r="G42" s="68"/>
      <c r="H42" s="21">
        <f t="shared" si="2"/>
        <v>0</v>
      </c>
      <c r="I42" s="101"/>
      <c r="J42" s="103"/>
    </row>
    <row r="43" spans="1:10" ht="16.5" thickBot="1" x14ac:dyDescent="0.3">
      <c r="A43" s="169" t="s">
        <v>46</v>
      </c>
      <c r="B43" s="170"/>
      <c r="C43" s="170"/>
      <c r="D43" s="56"/>
      <c r="E43" s="77"/>
      <c r="F43" s="26"/>
      <c r="G43" s="68"/>
      <c r="H43" s="21">
        <f t="shared" si="2"/>
        <v>0</v>
      </c>
      <c r="I43" s="101"/>
      <c r="J43" s="103"/>
    </row>
    <row r="44" spans="1:10" ht="16.5" x14ac:dyDescent="0.25">
      <c r="A44" s="199" t="s">
        <v>47</v>
      </c>
      <c r="B44" s="200"/>
      <c r="C44" s="201"/>
      <c r="D44" s="120">
        <v>1000</v>
      </c>
      <c r="E44" s="77"/>
      <c r="F44" s="26"/>
      <c r="G44" s="68"/>
      <c r="H44" s="21">
        <f t="shared" si="2"/>
        <v>0</v>
      </c>
      <c r="I44" s="101"/>
      <c r="J44" s="103"/>
    </row>
    <row r="45" spans="1:10" x14ac:dyDescent="0.25">
      <c r="A45" s="193"/>
      <c r="B45" s="194"/>
      <c r="C45" s="195"/>
      <c r="D45" s="53"/>
      <c r="E45" s="77"/>
      <c r="F45" s="26"/>
      <c r="G45" s="68"/>
      <c r="H45" s="21">
        <f t="shared" si="2"/>
        <v>0</v>
      </c>
      <c r="I45" s="101"/>
      <c r="J45" s="103"/>
    </row>
    <row r="46" spans="1:10" x14ac:dyDescent="0.25">
      <c r="A46" s="193"/>
      <c r="B46" s="194"/>
      <c r="C46" s="195"/>
      <c r="D46" s="53"/>
      <c r="E46" s="77"/>
      <c r="F46" s="26"/>
      <c r="G46" s="68"/>
      <c r="H46" s="21">
        <f t="shared" si="2"/>
        <v>0</v>
      </c>
      <c r="I46" s="101"/>
      <c r="J46" s="103"/>
    </row>
    <row r="47" spans="1:10" x14ac:dyDescent="0.25">
      <c r="A47" s="193"/>
      <c r="B47" s="194"/>
      <c r="C47" s="195"/>
      <c r="D47" s="53"/>
      <c r="E47" s="77"/>
      <c r="F47" s="26"/>
      <c r="G47" s="68"/>
      <c r="H47" s="21">
        <f t="shared" si="2"/>
        <v>0</v>
      </c>
      <c r="I47" s="101"/>
      <c r="J47" s="103"/>
    </row>
    <row r="48" spans="1:10" ht="17.25" customHeight="1" thickBot="1" x14ac:dyDescent="0.3">
      <c r="A48" s="202"/>
      <c r="B48" s="203"/>
      <c r="C48" s="204"/>
      <c r="D48" s="54"/>
      <c r="E48" s="77"/>
      <c r="F48" s="26"/>
      <c r="G48" s="68"/>
      <c r="H48" s="21">
        <f t="shared" si="2"/>
        <v>0</v>
      </c>
      <c r="I48" s="101"/>
      <c r="J48" s="103"/>
    </row>
    <row r="49" spans="1:10" ht="17.25" thickBot="1" x14ac:dyDescent="0.3">
      <c r="A49" s="173" t="s">
        <v>78</v>
      </c>
      <c r="B49" s="174"/>
      <c r="C49" s="174"/>
      <c r="D49" s="126">
        <v>16500</v>
      </c>
      <c r="E49" s="78"/>
      <c r="F49" s="65"/>
      <c r="G49" s="69"/>
      <c r="H49" s="27">
        <f t="shared" si="2"/>
        <v>0</v>
      </c>
      <c r="I49" s="102"/>
      <c r="J49" s="104"/>
    </row>
    <row r="50" spans="1:10" ht="17.25" thickBot="1" x14ac:dyDescent="0.3">
      <c r="A50" s="171" t="s">
        <v>63</v>
      </c>
      <c r="B50" s="172"/>
      <c r="C50" s="172"/>
      <c r="D50" s="28">
        <f>+D35+SUM(D36:D41)+SUM(D44:D48)+D49</f>
        <v>19920</v>
      </c>
      <c r="E50" s="64" t="str">
        <f>+IF(D50=H50," ","注意：收入總額與支出總額不符")</f>
        <v xml:space="preserve"> </v>
      </c>
      <c r="F50" s="29"/>
      <c r="G50" s="107" t="s">
        <v>64</v>
      </c>
      <c r="H50" s="28">
        <f>+SUM(H10:H49)</f>
        <v>19920</v>
      </c>
      <c r="I50" s="28">
        <f>+SUM(I10:I49)</f>
        <v>19920</v>
      </c>
      <c r="J50" s="105"/>
    </row>
    <row r="51" spans="1:10" x14ac:dyDescent="0.25">
      <c r="A51" s="175"/>
      <c r="B51" s="175"/>
      <c r="C51" s="175"/>
      <c r="D51" s="32"/>
      <c r="E51" s="36" t="str">
        <f>+IF(SUM(D44:D48)&gt;H50*0.3,"「其他團體資助」超出「支出總額」的30%"," ")</f>
        <v xml:space="preserve"> </v>
      </c>
      <c r="F51" s="37"/>
      <c r="G51" s="32"/>
      <c r="H51" s="32"/>
      <c r="I51" s="32"/>
      <c r="J51" s="32"/>
    </row>
    <row r="52" spans="1:10" ht="16.5" x14ac:dyDescent="0.25">
      <c r="A52" s="127" t="s">
        <v>65</v>
      </c>
      <c r="B52" s="128"/>
      <c r="C52" s="128"/>
      <c r="D52" s="128"/>
      <c r="E52" s="129"/>
      <c r="F52" s="40"/>
      <c r="G52" s="38"/>
      <c r="H52" s="38"/>
      <c r="I52" s="38"/>
      <c r="J52" s="38"/>
    </row>
    <row r="53" spans="1:10" ht="16.5" x14ac:dyDescent="0.25">
      <c r="A53" s="128" t="s">
        <v>48</v>
      </c>
      <c r="B53" s="128"/>
      <c r="C53" s="128"/>
      <c r="D53" s="128"/>
      <c r="E53" s="129"/>
      <c r="F53" s="40"/>
      <c r="G53" s="38"/>
      <c r="H53" s="38"/>
      <c r="I53" s="38"/>
      <c r="J53" s="38"/>
    </row>
    <row r="54" spans="1:10" ht="16.5" x14ac:dyDescent="0.25">
      <c r="A54" s="130" t="s">
        <v>49</v>
      </c>
      <c r="B54" s="30"/>
      <c r="C54" s="30"/>
      <c r="D54" s="30"/>
      <c r="E54" s="131"/>
      <c r="F54" s="40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6"/>
      <c r="F55" s="37"/>
      <c r="G55" s="32"/>
      <c r="H55" s="32"/>
      <c r="I55" s="32"/>
      <c r="J55" s="32"/>
    </row>
    <row r="56" spans="1:10" ht="16.5" x14ac:dyDescent="0.25">
      <c r="A56" s="208" t="s">
        <v>59</v>
      </c>
      <c r="B56" s="209"/>
      <c r="C56" s="38"/>
      <c r="D56" s="38"/>
      <c r="E56" s="39"/>
      <c r="F56" s="41"/>
      <c r="G56" s="38"/>
      <c r="H56" s="38"/>
      <c r="I56" s="38"/>
      <c r="J56" s="38"/>
    </row>
    <row r="57" spans="1:10" ht="17.25" thickBot="1" x14ac:dyDescent="0.3">
      <c r="A57" s="165" t="s">
        <v>57</v>
      </c>
      <c r="B57" s="166"/>
      <c r="C57" s="166"/>
      <c r="D57" s="166"/>
      <c r="E57" s="166"/>
      <c r="F57" s="166"/>
      <c r="G57" s="166"/>
      <c r="H57" s="166"/>
      <c r="I57" s="166"/>
      <c r="J57" s="166"/>
    </row>
    <row r="58" spans="1:10" ht="16.5" customHeight="1" x14ac:dyDescent="0.25">
      <c r="A58" s="167" t="s">
        <v>66</v>
      </c>
      <c r="B58" s="168"/>
      <c r="C58" s="168"/>
      <c r="D58" s="168"/>
      <c r="E58" s="85"/>
      <c r="F58" s="86"/>
      <c r="G58" s="87"/>
      <c r="H58" s="88" t="s">
        <v>3</v>
      </c>
      <c r="I58" s="88" t="s">
        <v>4</v>
      </c>
      <c r="J58" s="89" t="s">
        <v>76</v>
      </c>
    </row>
    <row r="59" spans="1:10" ht="15.6" customHeight="1" x14ac:dyDescent="0.25">
      <c r="A59" s="150" t="s">
        <v>67</v>
      </c>
      <c r="B59" s="151"/>
      <c r="C59" s="151"/>
      <c r="D59" s="151"/>
      <c r="E59" s="90"/>
      <c r="F59" s="91"/>
      <c r="G59" s="92"/>
      <c r="H59" s="93" t="s">
        <v>3</v>
      </c>
      <c r="I59" s="93" t="s">
        <v>4</v>
      </c>
      <c r="J59" s="94" t="s">
        <v>76</v>
      </c>
    </row>
    <row r="60" spans="1:10" ht="16.5" customHeight="1" x14ac:dyDescent="0.25">
      <c r="A60" s="150" t="s">
        <v>68</v>
      </c>
      <c r="B60" s="151"/>
      <c r="C60" s="151"/>
      <c r="D60" s="151"/>
      <c r="E60" s="90"/>
      <c r="F60" s="91"/>
      <c r="G60" s="92"/>
      <c r="H60" s="93" t="s">
        <v>3</v>
      </c>
      <c r="I60" s="93" t="s">
        <v>4</v>
      </c>
      <c r="J60" s="94" t="s">
        <v>77</v>
      </c>
    </row>
    <row r="61" spans="1:10" ht="16.5" customHeight="1" x14ac:dyDescent="0.25">
      <c r="A61" s="150" t="s">
        <v>74</v>
      </c>
      <c r="B61" s="151"/>
      <c r="C61" s="151"/>
      <c r="D61" s="151"/>
      <c r="E61" s="151"/>
      <c r="F61" s="91"/>
      <c r="G61" s="92"/>
      <c r="H61" s="93" t="s">
        <v>3</v>
      </c>
      <c r="I61" s="93" t="s">
        <v>4</v>
      </c>
      <c r="J61" s="94" t="s">
        <v>76</v>
      </c>
    </row>
    <row r="62" spans="1:10" ht="16.5" customHeight="1" x14ac:dyDescent="0.25">
      <c r="A62" s="150" t="s">
        <v>69</v>
      </c>
      <c r="B62" s="151"/>
      <c r="C62" s="151"/>
      <c r="D62" s="151"/>
      <c r="E62" s="90"/>
      <c r="F62" s="91"/>
      <c r="G62" s="92"/>
      <c r="H62" s="93" t="s">
        <v>3</v>
      </c>
      <c r="I62" s="93" t="s">
        <v>4</v>
      </c>
      <c r="J62" s="94" t="s">
        <v>76</v>
      </c>
    </row>
    <row r="63" spans="1:10" ht="17.25" customHeight="1" thickBot="1" x14ac:dyDescent="0.3">
      <c r="A63" s="152" t="s">
        <v>72</v>
      </c>
      <c r="B63" s="153"/>
      <c r="C63" s="153"/>
      <c r="D63" s="153"/>
      <c r="E63" s="95"/>
      <c r="F63" s="96"/>
      <c r="G63" s="97"/>
      <c r="H63" s="98" t="s">
        <v>3</v>
      </c>
      <c r="I63" s="98" t="s">
        <v>4</v>
      </c>
      <c r="J63" s="99" t="s">
        <v>77</v>
      </c>
    </row>
    <row r="64" spans="1:10" ht="17.25" customHeight="1" x14ac:dyDescent="0.25">
      <c r="A64" s="32"/>
      <c r="B64" s="32"/>
      <c r="C64" s="32"/>
      <c r="D64" s="32"/>
      <c r="E64" s="36"/>
      <c r="F64" s="40"/>
      <c r="G64" s="32"/>
      <c r="H64" s="32"/>
      <c r="I64" s="32"/>
      <c r="J64" s="32"/>
    </row>
    <row r="65" spans="1:10" ht="17.25" customHeight="1" x14ac:dyDescent="0.25">
      <c r="A65" s="154" t="s">
        <v>50</v>
      </c>
      <c r="B65" s="158"/>
      <c r="C65" s="158"/>
      <c r="D65" s="158"/>
      <c r="E65" s="32"/>
      <c r="F65" s="160" t="s">
        <v>73</v>
      </c>
      <c r="G65" s="158"/>
      <c r="H65" s="158"/>
      <c r="I65" s="158"/>
      <c r="J65" s="32"/>
    </row>
    <row r="66" spans="1:10" ht="17.25" customHeight="1" x14ac:dyDescent="0.25">
      <c r="A66" s="154"/>
      <c r="B66" s="159"/>
      <c r="C66" s="159"/>
      <c r="D66" s="159"/>
      <c r="E66" s="32"/>
      <c r="F66" s="161"/>
      <c r="G66" s="159"/>
      <c r="H66" s="159"/>
      <c r="I66" s="159"/>
      <c r="J66" s="32"/>
    </row>
    <row r="67" spans="1:10" ht="17.25" customHeight="1" x14ac:dyDescent="0.25">
      <c r="A67" s="42"/>
      <c r="B67" s="32"/>
      <c r="C67" s="32"/>
      <c r="D67" s="32"/>
      <c r="E67" s="32"/>
      <c r="F67" s="43"/>
      <c r="G67" s="32"/>
      <c r="H67" s="32"/>
      <c r="I67" s="32"/>
      <c r="J67" s="32"/>
    </row>
    <row r="68" spans="1:10" ht="17.25" customHeight="1" x14ac:dyDescent="0.25">
      <c r="A68" s="42" t="s">
        <v>51</v>
      </c>
      <c r="B68" s="159"/>
      <c r="C68" s="159"/>
      <c r="D68" s="159"/>
      <c r="E68" s="32"/>
      <c r="F68" s="43" t="s">
        <v>51</v>
      </c>
      <c r="G68" s="159"/>
      <c r="H68" s="159"/>
      <c r="I68" s="159"/>
      <c r="J68" s="32"/>
    </row>
    <row r="69" spans="1:10" ht="17.25" customHeight="1" x14ac:dyDescent="0.25">
      <c r="A69" s="42"/>
      <c r="B69" s="32"/>
      <c r="C69" s="32"/>
      <c r="D69" s="32"/>
      <c r="E69" s="32"/>
      <c r="F69" s="43"/>
      <c r="G69" s="158"/>
      <c r="H69" s="158"/>
      <c r="I69" s="158"/>
      <c r="J69" s="32"/>
    </row>
    <row r="70" spans="1:10" ht="17.25" customHeight="1" x14ac:dyDescent="0.25">
      <c r="A70" s="42"/>
      <c r="B70" s="158"/>
      <c r="C70" s="158"/>
      <c r="D70" s="158"/>
      <c r="E70" s="32"/>
      <c r="F70" s="43" t="s">
        <v>52</v>
      </c>
      <c r="G70" s="159"/>
      <c r="H70" s="159"/>
      <c r="I70" s="159"/>
      <c r="J70" s="32"/>
    </row>
    <row r="71" spans="1:10" ht="17.25" customHeight="1" x14ac:dyDescent="0.25">
      <c r="A71" s="42"/>
      <c r="B71" s="158"/>
      <c r="C71" s="158"/>
      <c r="D71" s="158"/>
      <c r="E71" s="32"/>
      <c r="F71" s="37"/>
      <c r="G71" s="32"/>
      <c r="H71" s="32"/>
      <c r="I71" s="32"/>
      <c r="J71" s="32"/>
    </row>
    <row r="72" spans="1:10" ht="17.25" customHeight="1" x14ac:dyDescent="0.25">
      <c r="A72" s="42"/>
      <c r="B72" s="158"/>
      <c r="C72" s="158"/>
      <c r="D72" s="158"/>
      <c r="E72" s="32"/>
      <c r="F72" s="37"/>
      <c r="G72" s="32"/>
      <c r="H72" s="32"/>
      <c r="I72" s="32"/>
      <c r="J72" s="32"/>
    </row>
    <row r="73" spans="1:10" ht="17.25" customHeight="1" x14ac:dyDescent="0.25">
      <c r="A73" s="42" t="s">
        <v>53</v>
      </c>
      <c r="B73" s="159"/>
      <c r="C73" s="159"/>
      <c r="D73" s="159"/>
      <c r="E73" s="32"/>
      <c r="F73" s="37"/>
      <c r="G73" s="32"/>
      <c r="H73" s="32"/>
      <c r="I73" s="32"/>
      <c r="J73" s="32"/>
    </row>
    <row r="74" spans="1:10" ht="17.25" customHeight="1" x14ac:dyDescent="0.25">
      <c r="A74" s="32"/>
      <c r="B74" s="32"/>
      <c r="C74" s="32"/>
      <c r="D74" s="32"/>
      <c r="E74" s="36"/>
      <c r="F74" s="40"/>
      <c r="G74" s="32"/>
      <c r="H74" s="32"/>
      <c r="I74" s="32"/>
      <c r="J74" s="32"/>
    </row>
    <row r="75" spans="1:10" x14ac:dyDescent="0.25">
      <c r="A75" s="32"/>
      <c r="B75" s="32"/>
      <c r="C75" s="32"/>
      <c r="D75" s="32"/>
      <c r="E75" s="36"/>
      <c r="F75" s="37"/>
      <c r="G75" s="32"/>
      <c r="H75" s="32"/>
      <c r="I75" s="32"/>
      <c r="J75" s="32"/>
    </row>
    <row r="76" spans="1:10" ht="16.5" thickBot="1" x14ac:dyDescent="0.3">
      <c r="A76" s="44"/>
      <c r="B76" s="44"/>
      <c r="C76" s="44"/>
      <c r="D76" s="44"/>
      <c r="E76" s="45"/>
      <c r="F76" s="46"/>
      <c r="G76" s="44"/>
      <c r="H76" s="44"/>
      <c r="I76" s="44"/>
      <c r="J76" s="44"/>
    </row>
    <row r="77" spans="1:10" ht="17.25" thickTop="1" x14ac:dyDescent="0.25">
      <c r="A77" s="162" t="s">
        <v>54</v>
      </c>
      <c r="B77" s="162"/>
      <c r="C77" s="162"/>
      <c r="D77" s="38"/>
      <c r="E77" s="39"/>
      <c r="F77" s="41"/>
      <c r="G77" s="38"/>
      <c r="H77" s="38"/>
      <c r="I77" s="38"/>
      <c r="J77" s="38"/>
    </row>
    <row r="78" spans="1:10" ht="25.5" customHeight="1" thickBot="1" x14ac:dyDescent="0.3">
      <c r="A78" s="47" t="s">
        <v>60</v>
      </c>
      <c r="B78" s="32"/>
      <c r="C78" s="32"/>
      <c r="D78" s="32"/>
      <c r="E78" s="32"/>
      <c r="F78" s="37"/>
      <c r="G78" s="32"/>
      <c r="H78" s="36"/>
      <c r="I78" s="32"/>
      <c r="J78" s="32"/>
    </row>
    <row r="79" spans="1:10" ht="33" x14ac:dyDescent="0.25">
      <c r="A79" s="135" t="s">
        <v>80</v>
      </c>
      <c r="B79" s="136" t="s">
        <v>1</v>
      </c>
      <c r="C79" s="136" t="s">
        <v>81</v>
      </c>
      <c r="D79" s="136" t="s">
        <v>1</v>
      </c>
      <c r="E79" s="137" t="s">
        <v>82</v>
      </c>
      <c r="F79" s="136" t="s">
        <v>1</v>
      </c>
      <c r="G79" s="137" t="s">
        <v>83</v>
      </c>
      <c r="H79" s="138" t="s">
        <v>2</v>
      </c>
      <c r="I79" s="139" t="s">
        <v>58</v>
      </c>
      <c r="J79" s="48"/>
    </row>
    <row r="80" spans="1:10" ht="16.5" thickBot="1" x14ac:dyDescent="0.3">
      <c r="A80" s="140">
        <v>19920</v>
      </c>
      <c r="B80" s="141" t="s">
        <v>1</v>
      </c>
      <c r="C80" s="141">
        <f>+D35</f>
        <v>1420</v>
      </c>
      <c r="D80" s="141" t="s">
        <v>1</v>
      </c>
      <c r="E80" s="141">
        <f>+SUM(D36:D41)</f>
        <v>1000</v>
      </c>
      <c r="F80" s="141" t="s">
        <v>1</v>
      </c>
      <c r="G80" s="141">
        <f>+SUM(D44:D48)</f>
        <v>1000</v>
      </c>
      <c r="H80" s="142" t="s">
        <v>2</v>
      </c>
      <c r="I80" s="143">
        <v>16500</v>
      </c>
      <c r="J80" s="48"/>
    </row>
    <row r="81" spans="1:10" x14ac:dyDescent="0.25">
      <c r="A81" s="144"/>
      <c r="B81" s="144"/>
      <c r="C81" s="144"/>
      <c r="D81" s="144"/>
      <c r="E81" s="144"/>
      <c r="F81" s="145"/>
      <c r="G81" s="144"/>
      <c r="H81" s="146"/>
      <c r="I81" s="146"/>
      <c r="J81" s="32"/>
    </row>
    <row r="82" spans="1:10" x14ac:dyDescent="0.25">
      <c r="A82" s="154"/>
      <c r="B82" s="154"/>
      <c r="C82" s="154"/>
      <c r="D82" s="154"/>
      <c r="E82" s="154"/>
      <c r="F82" s="154"/>
      <c r="G82" s="154"/>
      <c r="H82" s="154"/>
      <c r="I82" s="154"/>
      <c r="J82" s="154"/>
    </row>
    <row r="83" spans="1:10" x14ac:dyDescent="0.25">
      <c r="A83" s="155" t="s">
        <v>55</v>
      </c>
      <c r="B83" s="156"/>
      <c r="C83" s="156"/>
      <c r="D83" s="156"/>
      <c r="E83" s="30"/>
      <c r="F83" s="157" t="s">
        <v>56</v>
      </c>
      <c r="G83" s="156"/>
      <c r="H83" s="156"/>
      <c r="I83" s="156"/>
      <c r="J83" s="32"/>
    </row>
    <row r="84" spans="1:10" x14ac:dyDescent="0.25">
      <c r="A84" s="155"/>
      <c r="B84" s="149"/>
      <c r="C84" s="149"/>
      <c r="D84" s="149"/>
      <c r="E84" s="30"/>
      <c r="F84" s="157"/>
      <c r="G84" s="149"/>
      <c r="H84" s="149"/>
      <c r="I84" s="149"/>
      <c r="J84" s="32"/>
    </row>
    <row r="85" spans="1:10" ht="16.5" thickBot="1" x14ac:dyDescent="0.3">
      <c r="A85" s="132"/>
      <c r="B85" s="30"/>
      <c r="C85" s="30"/>
      <c r="D85" s="30"/>
      <c r="E85" s="30"/>
      <c r="F85" s="133"/>
      <c r="G85" s="30"/>
      <c r="H85" s="30"/>
      <c r="I85" s="30"/>
      <c r="J85" s="32"/>
    </row>
    <row r="86" spans="1:10" ht="33" x14ac:dyDescent="0.25">
      <c r="A86" s="134" t="s">
        <v>75</v>
      </c>
      <c r="B86" s="149"/>
      <c r="C86" s="149"/>
      <c r="D86" s="149"/>
      <c r="E86" s="30"/>
      <c r="F86" s="133" t="s">
        <v>52</v>
      </c>
      <c r="G86" s="149"/>
      <c r="H86" s="149"/>
      <c r="I86" s="149"/>
      <c r="J86" s="32"/>
    </row>
    <row r="87" spans="1:10" x14ac:dyDescent="0.25">
      <c r="A87" s="30"/>
      <c r="B87" s="30"/>
      <c r="C87" s="30"/>
      <c r="D87" s="30"/>
      <c r="E87" s="30"/>
      <c r="F87" s="31"/>
      <c r="G87" s="30"/>
      <c r="H87" s="30"/>
      <c r="I87" s="30"/>
      <c r="J87" s="30"/>
    </row>
    <row r="88" spans="1:10" x14ac:dyDescent="0.25">
      <c r="A88" s="30"/>
      <c r="B88" s="30"/>
      <c r="C88" s="30"/>
      <c r="D88" s="30"/>
      <c r="E88" s="30"/>
      <c r="F88" s="31"/>
      <c r="G88" s="30"/>
      <c r="H88" s="30"/>
      <c r="I88" s="30"/>
      <c r="J88" s="30"/>
    </row>
    <row r="89" spans="1:10" x14ac:dyDescent="0.25">
      <c r="A89" s="30"/>
      <c r="B89" s="30"/>
      <c r="C89" s="30"/>
      <c r="D89" s="30"/>
      <c r="E89" s="30"/>
      <c r="F89" s="31"/>
      <c r="G89" s="30"/>
      <c r="H89" s="30"/>
      <c r="I89" s="30"/>
    </row>
    <row r="90" spans="1:10" x14ac:dyDescent="0.25">
      <c r="A90" s="30"/>
      <c r="B90" s="30"/>
      <c r="C90" s="30"/>
      <c r="D90" s="30"/>
      <c r="E90" s="30"/>
      <c r="F90" s="31"/>
      <c r="G90" s="30"/>
      <c r="H90" s="30"/>
      <c r="I90" s="30"/>
    </row>
    <row r="91" spans="1:10" x14ac:dyDescent="0.25">
      <c r="A91" s="30"/>
      <c r="B91" s="30"/>
      <c r="C91" s="30"/>
      <c r="D91" s="30"/>
      <c r="E91" s="30"/>
      <c r="F91" s="31"/>
      <c r="G91" s="30"/>
      <c r="H91" s="30"/>
      <c r="I91" s="30"/>
    </row>
  </sheetData>
  <sheetProtection formatCells="0" formatColumns="0" formatRows="0" insertColumns="0" insertRows="0" insertHyperlinks="0" deleteColumns="0" deleteRows="0" sort="0" autoFilter="0" pivotTables="0"/>
  <protectedRanges>
    <protectedRange sqref="E8:E9" name="範圍1_2"/>
  </protectedRanges>
  <customSheetViews>
    <customSheetView guid="{6A366A0E-4AD8-4525-8F37-5601FD241791}" scale="80" showPageBreaks="1" view="pageLayout">
      <selection activeCell="E16" sqref="E16"/>
      <pageMargins left="0.23622047244094491" right="0.23622047244094491" top="0.74803149606299213" bottom="0.74803149606299213" header="0.31496062992125984" footer="0.31496062992125984"/>
      <pageSetup paperSize="9" scale="70" orientation="landscape" r:id="rId1"/>
    </customSheetView>
  </customSheetViews>
  <mergeCells count="51">
    <mergeCell ref="A60:D60"/>
    <mergeCell ref="A56:B56"/>
    <mergeCell ref="A46:C46"/>
    <mergeCell ref="A44:C44"/>
    <mergeCell ref="A45:C45"/>
    <mergeCell ref="A48:C48"/>
    <mergeCell ref="A39:C39"/>
    <mergeCell ref="A40:C40"/>
    <mergeCell ref="A1:J1"/>
    <mergeCell ref="A2:J2"/>
    <mergeCell ref="A3:J3"/>
    <mergeCell ref="A4:J4"/>
    <mergeCell ref="A36:C36"/>
    <mergeCell ref="C5:D5"/>
    <mergeCell ref="A6:I6"/>
    <mergeCell ref="A7:D7"/>
    <mergeCell ref="F5:I5"/>
    <mergeCell ref="E8:E9"/>
    <mergeCell ref="A8:B8"/>
    <mergeCell ref="G69:I70"/>
    <mergeCell ref="A35:C35"/>
    <mergeCell ref="A57:J57"/>
    <mergeCell ref="A58:D58"/>
    <mergeCell ref="A43:C43"/>
    <mergeCell ref="A50:C50"/>
    <mergeCell ref="A49:C49"/>
    <mergeCell ref="A51:C51"/>
    <mergeCell ref="A42:C42"/>
    <mergeCell ref="A37:C37"/>
    <mergeCell ref="A38:C38"/>
    <mergeCell ref="B70:D73"/>
    <mergeCell ref="A59:D59"/>
    <mergeCell ref="A61:E61"/>
    <mergeCell ref="A47:C47"/>
    <mergeCell ref="A41:C41"/>
    <mergeCell ref="B86:D86"/>
    <mergeCell ref="G86:I86"/>
    <mergeCell ref="A62:D62"/>
    <mergeCell ref="A63:D63"/>
    <mergeCell ref="A82:J82"/>
    <mergeCell ref="A83:A84"/>
    <mergeCell ref="B83:D84"/>
    <mergeCell ref="F83:F84"/>
    <mergeCell ref="G83:I84"/>
    <mergeCell ref="A65:A66"/>
    <mergeCell ref="B65:D66"/>
    <mergeCell ref="F65:F66"/>
    <mergeCell ref="G65:I66"/>
    <mergeCell ref="B68:D68"/>
    <mergeCell ref="A77:C77"/>
    <mergeCell ref="G68:I68"/>
  </mergeCells>
  <phoneticPr fontId="1" type="noConversion"/>
  <pageMargins left="0.89409722222222221" right="0.23622047244094491" top="0.74803149606299213" bottom="0.74803149606299213" header="0.31496062992125984" footer="0.31496062992125984"/>
  <pageSetup paperSize="9" scale="65" fitToHeight="2" orientation="landscape" r:id="rId2"/>
  <headerFooter>
    <oddFooter>&amp;C&amp;P</oddFooter>
  </headerFooter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收支預算</vt:lpstr>
    </vt:vector>
  </TitlesOfParts>
  <Company>SWD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TONG, Wai Cheong</dc:creator>
  <cp:lastModifiedBy>TANG, Suk Man</cp:lastModifiedBy>
  <cp:lastPrinted>2025-12-16T03:26:46Z</cp:lastPrinted>
  <dcterms:created xsi:type="dcterms:W3CDTF">2019-01-15T08:18:32Z</dcterms:created>
  <dcterms:modified xsi:type="dcterms:W3CDTF">2025-12-16T03:26:51Z</dcterms:modified>
</cp:coreProperties>
</file>