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ngkanasck\Desktop\6.7.2022\!!AE4\quarter stat\Quarterly Stat. 3-2025\Homepage\sc\"/>
    </mc:Choice>
  </mc:AlternateContent>
  <xr:revisionPtr revIDLastSave="0" documentId="13_ncr:1_{D46A57D2-9F67-4942-90C0-2D464A362D65}" xr6:coauthVersionLast="47" xr6:coauthVersionMax="47" xr10:uidLastSave="{00000000-0000-0000-0000-000000000000}"/>
  <bookViews>
    <workbookView xWindow="-120" yWindow="-120" windowWidth="29040" windowHeight="15840" xr2:uid="{00000000-000D-0000-FFFF-FFFF00000000}"/>
  </bookViews>
  <sheets>
    <sheet name="masterlist" sheetId="1" r:id="rId1"/>
  </sheets>
  <definedNames>
    <definedName name="_xlnm._FilterDatabase" localSheetId="0" hidden="1">masterlist!$A$4:$Q$186</definedName>
    <definedName name="_xlnm.Print_Area" localSheetId="0">masterlist!$A$1:$Q$198</definedName>
    <definedName name="_xlnm.Print_Titles" localSheetId="0">masterlist!$1:$4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0" i="1" l="1"/>
  <c r="N132" i="1"/>
  <c r="N78" i="1" l="1"/>
  <c r="M131" i="1" l="1"/>
  <c r="L131" i="1"/>
  <c r="N131" i="1" s="1"/>
  <c r="K20" i="1"/>
  <c r="J20" i="1"/>
  <c r="L127" i="1" l="1"/>
  <c r="L73" i="1" l="1"/>
  <c r="N73" i="1" s="1"/>
  <c r="N84" i="1"/>
  <c r="N139" i="1" l="1"/>
  <c r="N138" i="1" l="1"/>
  <c r="N137" i="1" l="1"/>
  <c r="N136" i="1"/>
  <c r="N135" i="1"/>
  <c r="N134" i="1"/>
  <c r="N133" i="1"/>
  <c r="N119" i="1"/>
  <c r="N93" i="1" l="1"/>
  <c r="N158" i="1" l="1"/>
  <c r="N157" i="1"/>
  <c r="N47" i="1" l="1"/>
  <c r="D186" i="1"/>
  <c r="N130" i="1"/>
  <c r="N110" i="1" l="1"/>
  <c r="N109" i="1" l="1"/>
  <c r="M186" i="1" l="1"/>
  <c r="L186" i="1"/>
  <c r="K186" i="1"/>
  <c r="J186" i="1"/>
  <c r="I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6" i="1"/>
  <c r="N155" i="1"/>
  <c r="N154" i="1"/>
  <c r="N153" i="1"/>
  <c r="N152" i="1"/>
  <c r="N151" i="1"/>
  <c r="N150" i="1"/>
  <c r="N149" i="1"/>
  <c r="N148" i="1"/>
  <c r="N147" i="1"/>
  <c r="N146" i="1"/>
  <c r="N145" i="1"/>
  <c r="N144" i="1"/>
  <c r="N143" i="1"/>
  <c r="N142" i="1"/>
  <c r="N141" i="1"/>
  <c r="N140" i="1"/>
  <c r="N129" i="1"/>
  <c r="N128" i="1"/>
  <c r="N127" i="1"/>
  <c r="N126" i="1"/>
  <c r="N125" i="1"/>
  <c r="N124" i="1"/>
  <c r="N123" i="1"/>
  <c r="N122" i="1"/>
  <c r="N121" i="1"/>
  <c r="N120" i="1"/>
  <c r="N118" i="1"/>
  <c r="N117" i="1"/>
  <c r="N116" i="1"/>
  <c r="N115" i="1"/>
  <c r="N114" i="1"/>
  <c r="N113" i="1"/>
  <c r="N112" i="1"/>
  <c r="N111" i="1"/>
  <c r="N108" i="1"/>
  <c r="N107" i="1"/>
  <c r="N106" i="1"/>
  <c r="N105" i="1"/>
  <c r="N104" i="1"/>
  <c r="N103" i="1"/>
  <c r="N102" i="1"/>
  <c r="N101" i="1"/>
  <c r="N100" i="1"/>
  <c r="N99" i="1"/>
  <c r="N98" i="1"/>
  <c r="N97" i="1"/>
  <c r="N96" i="1"/>
  <c r="N95" i="1"/>
  <c r="N94" i="1"/>
  <c r="N92" i="1"/>
  <c r="N91" i="1"/>
  <c r="N90" i="1"/>
  <c r="N88" i="1"/>
  <c r="N87" i="1"/>
  <c r="N86" i="1"/>
  <c r="N85" i="1"/>
  <c r="N83" i="1"/>
  <c r="N82" i="1"/>
  <c r="N81" i="1"/>
  <c r="N80" i="1"/>
  <c r="N79" i="1"/>
  <c r="N77" i="1"/>
  <c r="N76" i="1"/>
  <c r="N75" i="1"/>
  <c r="N74" i="1"/>
  <c r="N72" i="1"/>
  <c r="N71" i="1"/>
  <c r="N70" i="1"/>
  <c r="N69" i="1"/>
  <c r="N68" i="1"/>
  <c r="N67" i="1"/>
  <c r="N66" i="1"/>
  <c r="N65" i="1"/>
  <c r="N64" i="1"/>
  <c r="N63" i="1"/>
  <c r="N62" i="1"/>
  <c r="N61" i="1"/>
  <c r="N59" i="1"/>
  <c r="N58" i="1"/>
  <c r="N57" i="1"/>
  <c r="N55" i="1"/>
  <c r="N54" i="1"/>
  <c r="N53" i="1"/>
  <c r="N52" i="1"/>
  <c r="N51" i="1"/>
  <c r="N50" i="1"/>
  <c r="N49" i="1"/>
  <c r="N48" i="1"/>
  <c r="N46" i="1"/>
  <c r="N45" i="1"/>
  <c r="N44" i="1"/>
  <c r="N43" i="1"/>
  <c r="N42" i="1"/>
  <c r="N41" i="1"/>
  <c r="N40" i="1"/>
  <c r="N39" i="1"/>
  <c r="N38" i="1"/>
  <c r="N37" i="1"/>
  <c r="N36" i="1"/>
  <c r="N35" i="1"/>
  <c r="N34" i="1"/>
  <c r="N33" i="1"/>
  <c r="N32" i="1"/>
  <c r="N30" i="1"/>
  <c r="N29" i="1"/>
  <c r="N28" i="1"/>
  <c r="N26" i="1"/>
  <c r="N25" i="1"/>
  <c r="N24" i="1"/>
  <c r="N23" i="1"/>
  <c r="N22" i="1"/>
  <c r="N21" i="1"/>
  <c r="N20" i="1"/>
  <c r="N19" i="1"/>
  <c r="N17" i="1"/>
  <c r="N16" i="1"/>
  <c r="N14" i="1"/>
  <c r="N13" i="1"/>
  <c r="N12" i="1"/>
  <c r="N11" i="1"/>
  <c r="N10" i="1"/>
  <c r="N9" i="1"/>
  <c r="N8" i="1"/>
  <c r="N7" i="1"/>
  <c r="N6" i="1"/>
  <c r="N5" i="1"/>
  <c r="N1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 Kanas CK</author>
  </authors>
  <commentList>
    <comment ref="D174" authorId="0" shapeId="0" xr:uid="{E8B05E01-A4BF-44E0-A87E-6FCF9DCA83D9}">
      <text>
        <r>
          <rPr>
            <b/>
            <sz val="9"/>
            <color indexed="81"/>
            <rFont val="Tahoma"/>
            <family val="2"/>
          </rPr>
          <t>NG, Kanas CK:</t>
        </r>
        <r>
          <rPr>
            <sz val="9"/>
            <color indexed="81"/>
            <rFont val="Tahoma"/>
            <family val="2"/>
          </rPr>
          <t xml:space="preserve">
Previously known as Helping Hand Lai Yiu Bradbury Care Home (</t>
        </r>
        <r>
          <rPr>
            <sz val="9"/>
            <color indexed="81"/>
            <rFont val="細明體"/>
            <family val="3"/>
            <charset val="136"/>
          </rPr>
          <t>伸手助人協會麗瑤白普理護老院</t>
        </r>
        <r>
          <rPr>
            <sz val="9"/>
            <color indexed="81"/>
            <rFont val="Tahoma"/>
            <family val="2"/>
          </rPr>
          <t>)</t>
        </r>
      </text>
    </comment>
  </commentList>
</comments>
</file>

<file path=xl/sharedStrings.xml><?xml version="1.0" encoding="utf-8"?>
<sst xmlns="http://schemas.openxmlformats.org/spreadsheetml/2006/main" count="1480" uniqueCount="505">
  <si>
    <t>Conversion Home Providing COC</t>
    <phoneticPr fontId="2" type="noConversion"/>
  </si>
  <si>
    <t>C&amp;A Home Providing COC</t>
    <phoneticPr fontId="2" type="noConversion"/>
  </si>
  <si>
    <t>Contract Home</t>
    <phoneticPr fontId="2" type="noConversion"/>
  </si>
  <si>
    <t>Conversion Home Providing COC</t>
    <phoneticPr fontId="2" type="noConversion"/>
  </si>
  <si>
    <t>Contract Home</t>
    <phoneticPr fontId="2" type="noConversion"/>
  </si>
  <si>
    <t>C&amp;A Home Providing COC</t>
    <phoneticPr fontId="2" type="noConversion"/>
  </si>
  <si>
    <t>Combined Home</t>
    <phoneticPr fontId="2" type="noConversion"/>
  </si>
  <si>
    <t>NHPPS
Home</t>
    <phoneticPr fontId="2" type="noConversion"/>
  </si>
  <si>
    <t>C&amp;A Home Providing COC</t>
    <phoneticPr fontId="2" type="noConversion"/>
  </si>
  <si>
    <t>Nursing Home</t>
    <phoneticPr fontId="2" type="noConversion"/>
  </si>
  <si>
    <t>2650 3000</t>
    <phoneticPr fontId="2" type="noConversion"/>
  </si>
  <si>
    <t>2650 3080</t>
    <phoneticPr fontId="2" type="noConversion"/>
  </si>
  <si>
    <t>Contract Home</t>
    <phoneticPr fontId="2" type="noConversion"/>
  </si>
  <si>
    <t>Conversion Home Providing COC</t>
    <phoneticPr fontId="2" type="noConversion"/>
  </si>
  <si>
    <t>Remarks:</t>
    <phoneticPr fontId="2" type="noConversion"/>
  </si>
  <si>
    <t>Contract Home</t>
  </si>
  <si>
    <r>
      <t xml:space="preserve">Non-vegetarian
</t>
    </r>
    <r>
      <rPr>
        <sz val="8"/>
        <color theme="1"/>
        <rFont val="新細明體"/>
        <family val="1"/>
        <charset val="136"/>
      </rPr>
      <t>非素食</t>
    </r>
    <phoneticPr fontId="2" type="noConversion"/>
  </si>
  <si>
    <r>
      <t xml:space="preserve">Non-vegetarian
</t>
    </r>
    <r>
      <rPr>
        <sz val="8"/>
        <color theme="1"/>
        <rFont val="新細明體"/>
        <family val="1"/>
        <charset val="136"/>
      </rPr>
      <t>非素食</t>
    </r>
  </si>
  <si>
    <r>
      <t xml:space="preserve">Vegetarian/ Non-vegetarian
</t>
    </r>
    <r>
      <rPr>
        <sz val="8"/>
        <color theme="1"/>
        <rFont val="新細明體"/>
        <family val="1"/>
        <charset val="136"/>
      </rPr>
      <t>素食</t>
    </r>
    <r>
      <rPr>
        <sz val="8"/>
        <color theme="1"/>
        <rFont val="Times New Roman"/>
        <family val="1"/>
      </rPr>
      <t xml:space="preserve">/ 
</t>
    </r>
    <r>
      <rPr>
        <sz val="8"/>
        <color theme="1"/>
        <rFont val="新細明體"/>
        <family val="1"/>
        <charset val="136"/>
      </rPr>
      <t>非素食</t>
    </r>
    <phoneticPr fontId="2" type="noConversion"/>
  </si>
  <si>
    <r>
      <t xml:space="preserve">Vegetarian
</t>
    </r>
    <r>
      <rPr>
        <sz val="8"/>
        <color theme="1"/>
        <rFont val="新細明體"/>
        <family val="1"/>
        <charset val="136"/>
      </rPr>
      <t>素食</t>
    </r>
    <phoneticPr fontId="2" type="noConversion"/>
  </si>
  <si>
    <r>
      <t xml:space="preserve">F
</t>
    </r>
    <r>
      <rPr>
        <sz val="8"/>
        <color theme="1"/>
        <rFont val="新細明體"/>
        <family val="1"/>
        <charset val="136"/>
      </rPr>
      <t>女</t>
    </r>
    <phoneticPr fontId="2" type="noConversion"/>
  </si>
  <si>
    <r>
      <t xml:space="preserve">M
</t>
    </r>
    <r>
      <rPr>
        <sz val="8"/>
        <color theme="1"/>
        <rFont val="新細明體"/>
        <family val="1"/>
        <charset val="136"/>
      </rPr>
      <t>男</t>
    </r>
    <phoneticPr fontId="2" type="noConversion"/>
  </si>
  <si>
    <r>
      <t xml:space="preserve">Ching Chung Home for the Aged
</t>
    </r>
    <r>
      <rPr>
        <sz val="8"/>
        <color theme="1"/>
        <rFont val="新細明體"/>
        <family val="1"/>
        <charset val="136"/>
      </rPr>
      <t>青松安老院</t>
    </r>
    <r>
      <rPr>
        <sz val="8"/>
        <color theme="1"/>
        <rFont val="Times New Roman"/>
        <family val="1"/>
      </rPr>
      <t>†</t>
    </r>
    <phoneticPr fontId="2" type="noConversion"/>
  </si>
  <si>
    <r>
      <t xml:space="preserve">Diet
</t>
    </r>
    <r>
      <rPr>
        <b/>
        <sz val="8"/>
        <color theme="1"/>
        <rFont val="新細明體"/>
        <family val="1"/>
        <charset val="136"/>
      </rPr>
      <t>膳食</t>
    </r>
    <phoneticPr fontId="2" type="noConversion"/>
  </si>
  <si>
    <r>
      <t xml:space="preserve">Chuk Lam Ming Tong Limited
</t>
    </r>
    <r>
      <rPr>
        <sz val="8"/>
        <color theme="1"/>
        <rFont val="新細明體"/>
        <family val="1"/>
        <charset val="136"/>
      </rPr>
      <t xml:space="preserve">竹林明堂有限公司
</t>
    </r>
    <phoneticPr fontId="2" type="noConversion"/>
  </si>
  <si>
    <r>
      <t xml:space="preserve">Po Leung Kuk
</t>
    </r>
    <r>
      <rPr>
        <sz val="8"/>
        <color theme="1"/>
        <rFont val="新細明體"/>
        <family val="1"/>
        <charset val="136"/>
      </rPr>
      <t>保良局</t>
    </r>
    <phoneticPr fontId="2" type="noConversion"/>
  </si>
  <si>
    <r>
      <t xml:space="preserve">Miu Fat Buddhist Monastery
</t>
    </r>
    <r>
      <rPr>
        <sz val="8"/>
        <color theme="1"/>
        <rFont val="新細明體"/>
        <family val="1"/>
        <charset val="136"/>
      </rPr>
      <t>妙法寺</t>
    </r>
    <phoneticPr fontId="3" type="noConversion"/>
  </si>
  <si>
    <r>
      <t xml:space="preserve">The Greenville Care Home
</t>
    </r>
    <r>
      <rPr>
        <sz val="8"/>
        <color theme="1"/>
        <rFont val="新細明體"/>
        <family val="1"/>
        <charset val="136"/>
      </rPr>
      <t>青怡居</t>
    </r>
    <r>
      <rPr>
        <sz val="8"/>
        <color theme="1"/>
        <rFont val="Times New Roman"/>
        <family val="1"/>
      </rPr>
      <t>*</t>
    </r>
    <phoneticPr fontId="2" type="noConversion"/>
  </si>
  <si>
    <r>
      <t xml:space="preserve">Charmind Limited
</t>
    </r>
    <r>
      <rPr>
        <sz val="8"/>
        <color theme="1"/>
        <rFont val="新細明體"/>
        <family val="1"/>
        <charset val="136"/>
      </rPr>
      <t>卓金有限公司</t>
    </r>
    <phoneticPr fontId="2" type="noConversion"/>
  </si>
  <si>
    <t>Non-vegetarian
非素食</t>
    <phoneticPr fontId="2" type="noConversion"/>
  </si>
  <si>
    <t>Vast Honour Limited</t>
    <phoneticPr fontId="2" type="noConversion"/>
  </si>
  <si>
    <t>Azure Elderly Care Limited 
蔚耆苑有限公司</t>
    <phoneticPr fontId="2" type="noConversion"/>
  </si>
  <si>
    <r>
      <t xml:space="preserve">Ashine Elderly Care 
</t>
    </r>
    <r>
      <rPr>
        <sz val="8"/>
        <color theme="1"/>
        <rFont val="新細明體"/>
        <family val="1"/>
        <charset val="136"/>
      </rPr>
      <t>皪耆苑</t>
    </r>
    <r>
      <rPr>
        <sz val="8"/>
        <color theme="1"/>
        <rFont val="Times New Roman"/>
        <family val="1"/>
      </rPr>
      <t xml:space="preserve"> *</t>
    </r>
    <phoneticPr fontId="2" type="noConversion"/>
  </si>
  <si>
    <t>Vast Honour Limited</t>
  </si>
  <si>
    <t>List of Subvented, Self-financing and Contract Homes Providing Subsidised Places for the Elderly (As at 31.3.2025)
提供资助安老服务宿位的津助院舍、自负盈亏院舍及合约院舍名单 (截至 31.3.2025)</t>
    <phoneticPr fontId="1" type="noConversion"/>
  </si>
  <si>
    <t xml:space="preserve">
S/N
编号
</t>
    <phoneticPr fontId="2" type="noConversion"/>
  </si>
  <si>
    <t>District
地区</t>
    <phoneticPr fontId="2" type="noConversion"/>
  </si>
  <si>
    <t>Agency
机构</t>
    <phoneticPr fontId="2" type="noConversion"/>
  </si>
  <si>
    <t>Name of Home
院舍名称</t>
    <phoneticPr fontId="2" type="noConversion"/>
  </si>
  <si>
    <t>Address
地址</t>
    <phoneticPr fontId="2" type="noConversion"/>
  </si>
  <si>
    <t>Tel.
电话</t>
    <phoneticPr fontId="2" type="noConversion"/>
  </si>
  <si>
    <t>Fax
传真</t>
    <phoneticPr fontId="2" type="noConversion"/>
  </si>
  <si>
    <t>Type of Service
服务类别</t>
    <phoneticPr fontId="2" type="noConversion"/>
  </si>
  <si>
    <t>Type of Place
宿位种类</t>
    <phoneticPr fontId="2" type="noConversion"/>
  </si>
  <si>
    <t>Total
总数</t>
    <phoneticPr fontId="2" type="noConversion"/>
  </si>
  <si>
    <t>Sex
性别</t>
    <phoneticPr fontId="2" type="noConversion"/>
  </si>
  <si>
    <t>Religion
宗教</t>
    <phoneticPr fontId="2" type="noConversion"/>
  </si>
  <si>
    <t>Hostel for the Elderly
长者
宿舍</t>
    <phoneticPr fontId="2" type="noConversion"/>
  </si>
  <si>
    <t>Home for the Aged             
安老院</t>
    <phoneticPr fontId="2" type="noConversion"/>
  </si>
  <si>
    <t>Care-and-Attention
护理
安老院</t>
    <phoneticPr fontId="2" type="noConversion"/>
  </si>
  <si>
    <t>Care-and-Attention Providing a Continuum-of-Care
提供持续照顾的护理安老院</t>
    <phoneticPr fontId="2" type="noConversion"/>
  </si>
  <si>
    <t>Nursing Home
护养院</t>
    <phoneticPr fontId="2" type="noConversion"/>
  </si>
  <si>
    <t>Eastern
东区</t>
    <phoneticPr fontId="2" type="noConversion"/>
  </si>
  <si>
    <t>Tung Wah Group of Hospitals
东华三院</t>
    <phoneticPr fontId="2" type="noConversion"/>
  </si>
  <si>
    <t>TWGHs Lee See Ping Home for the Elderly
东华三院马李示聘安老院†</t>
    <phoneticPr fontId="2" type="noConversion"/>
  </si>
  <si>
    <t>Units 405 to 432, Chin Hing House, Hing Wah (II) Estate, Chai Wan, Hong Kong
香港柴湾兴华（二）邨展兴楼405至432室</t>
    <phoneticPr fontId="2" type="noConversion"/>
  </si>
  <si>
    <t>M/F
男/女</t>
    <phoneticPr fontId="2" type="noConversion"/>
  </si>
  <si>
    <t>Nil
无</t>
    <phoneticPr fontId="2" type="noConversion"/>
  </si>
  <si>
    <t>TWGHs Fong Shu Chuen Care and Attention Home
东华三院方树泉护理安老院@</t>
    <phoneticPr fontId="2" type="noConversion"/>
  </si>
  <si>
    <t>2/F to 5/F, Fong Shu Chuen Social Service Building, 6 Po Man Street, Shau Kei Wan, Hong Kong
香港筲箕湾宝文街6号方树泉社会服务大楼2字楼至5字楼</t>
    <phoneticPr fontId="2" type="noConversion"/>
  </si>
  <si>
    <t>TWGHs Women's Welfare Club Western District, Hong Kong Residential Care Home for the Elderly
东华三院香港西区妇女福利会护养安老院*</t>
    <phoneticPr fontId="2" type="noConversion"/>
  </si>
  <si>
    <t>No. 501, 5/F, Oi Sin House, Oi Tung Estate, Shau Kei Wan, Hong Kong
香港筲箕湾爱东邨爱善楼5字楼501室</t>
    <phoneticPr fontId="2" type="noConversion"/>
  </si>
  <si>
    <t>Women's Welfare Club (Eastern District) Hong Kong (The)
香港东区妇女福利会</t>
    <phoneticPr fontId="2" type="noConversion"/>
  </si>
  <si>
    <t>Women's Welfare Club (Eastern District) Hong Kong Ng Siu Mui Home cum Care and Attention Unit for the Elderly (The)
香港东区妇女福利会伍少梅安老护理院†@</t>
    <phoneticPr fontId="2" type="noConversion"/>
  </si>
  <si>
    <t>7/F, Car Park Block II, Yiu Tung Estate, Shau Kei Wan, Hong Kong
香港筲箕湾耀东邨2号停车场7字楼</t>
    <phoneticPr fontId="2" type="noConversion"/>
  </si>
  <si>
    <t>Hong Kong Lutheran Social Service, the Lutheran Church-Hong Kong Synod Limited 
香港路德会社会服务处</t>
    <phoneticPr fontId="2" type="noConversion"/>
  </si>
  <si>
    <t>Hong Kong Lutheran Social Service Mr. &amp; Mrs. Lawrence Wong Lutheran Home for the Elderly
香港路德会社会服务处路德会黄镇林伉俪安老院†@</t>
    <phoneticPr fontId="2" type="noConversion"/>
  </si>
  <si>
    <t>G/F &amp; 1/F, Sui Ming House &amp; Sui Tai House, Siu Sai Wan Estate, Chai Wan, Hong Kong
香港柴湾小西湾邨瑞明楼及瑞泰楼地下及1楼</t>
    <phoneticPr fontId="2" type="noConversion"/>
  </si>
  <si>
    <t>Christian
基督教</t>
    <phoneticPr fontId="2" type="noConversion"/>
  </si>
  <si>
    <t>St. James' Settlement
圣雅各布福群会</t>
    <phoneticPr fontId="2" type="noConversion"/>
  </si>
  <si>
    <t>Scenic Resort (Nursing Home)
雅明湾畔护养院*</t>
    <phoneticPr fontId="2" type="noConversion"/>
  </si>
  <si>
    <t>G/F (part) and 1/F - 4/F, Oi Po House, Oi Tung Estate, Shau Kei Wan, Hong Kong 
香港筲箕湾爱东邨爱宝楼地下(部分)及一字楼至四字楼</t>
    <phoneticPr fontId="2" type="noConversion"/>
  </si>
  <si>
    <t>Wan Chai
湾仔区</t>
    <phoneticPr fontId="2" type="noConversion"/>
  </si>
  <si>
    <t>Heung Hoi Ching Kok Lin Association
香海正觉莲社</t>
    <phoneticPr fontId="2" type="noConversion"/>
  </si>
  <si>
    <t>Heung Hoi Ching Kok Lin Association Buddhist Li Ka Shing Care and Attention Home for the Elderly
香海正觉莲社主办佛教李嘉诚护理安老院@</t>
    <phoneticPr fontId="2" type="noConversion"/>
  </si>
  <si>
    <t>G/F to 8/F and 10/F (H.K.I.L. 8721), 133 Tai Hang Road, Hong Kong
香港第8721内地段大坑道133号地下至8字楼及10字楼</t>
    <phoneticPr fontId="1" type="noConversion"/>
  </si>
  <si>
    <t>Buddhist
佛教</t>
    <phoneticPr fontId="2" type="noConversion"/>
  </si>
  <si>
    <t>Hong Kong Tuberculosis, Chest and Heart Diseases Association
香港防痨心脏及胸病协会</t>
    <phoneticPr fontId="2" type="noConversion"/>
  </si>
  <si>
    <t>Freni Care and Attention Home (The)
傅丽仪护理安老院@</t>
    <phoneticPr fontId="2" type="noConversion"/>
  </si>
  <si>
    <t>1H, Shiu Fai Terrace, Wan Chai, Hong Kong
香港湾仔肇辉台1号H</t>
    <phoneticPr fontId="2" type="noConversion"/>
  </si>
  <si>
    <t>Po Leung Kuk
保良局</t>
    <phoneticPr fontId="2" type="noConversion"/>
  </si>
  <si>
    <t>Po Leung Kuk Wan Chai Home for the Elderly cum Day Care Centre for the Elderly
保良局湾仔护老院暨长者日间护理中心*</t>
    <phoneticPr fontId="2" type="noConversion"/>
  </si>
  <si>
    <t>Portions of Level 1.2 (below ground), G/F, M/F, 1/F and 5/F, 2/F and 3/F, 7A Cross Street, Wan Chai, Hong Kong
香港湾仔交加街7 号A水平1.2 层（部分）、地下（部分）、阁楼（部分）、一楼（部分）、二楼、三楼及五楼（部分）</t>
    <phoneticPr fontId="2" type="noConversion"/>
  </si>
  <si>
    <t>Central/ 
Western
中西区</t>
    <phoneticPr fontId="2" type="noConversion"/>
  </si>
  <si>
    <t>TWGHs Hui Mok Tak Yu Care and Attention Home
东华三院许莫德瑜护理安老院@</t>
    <phoneticPr fontId="2" type="noConversion"/>
  </si>
  <si>
    <t>1/F to 4/F &amp; part of 5/F, Tower 125, 40 to 48 Tai Ping Shan Street, 7 to 15 Po Yan Street, and 3 Po Yee Street, Sheung Wan, Hong Kong
香港上环太平山街40至48号普仁街7至15号及普义街3号世银花苑1字楼至4字楼及5字楼部分</t>
    <phoneticPr fontId="2" type="noConversion"/>
  </si>
  <si>
    <t>Po Leung Kuk Chan Au Big Yan Home for the Elderly
保良局陈区碧茵颐养院†@</t>
    <phoneticPr fontId="2" type="noConversion"/>
  </si>
  <si>
    <t>12 Belcher's Street, Kennedy Town, Hong Kong
香港坚尼地城卑路乍街12号</t>
    <phoneticPr fontId="2" type="noConversion"/>
  </si>
  <si>
    <t>Caritas - Hong Kong
香港明爱</t>
    <phoneticPr fontId="2" type="noConversion"/>
  </si>
  <si>
    <t>Caritas Evergreen Home
明爱恩翠苑*</t>
    <phoneticPr fontId="2" type="noConversion"/>
  </si>
  <si>
    <t>LG/F (portion), 1/F and 2/F, Sai Ying Pun Community Complex, 2 High Street, Sai Ying Pun, Hong Kong
香港西营盘高街2号西营盘小区综合大楼低层（部分）、1字楼及2字楼</t>
    <phoneticPr fontId="2" type="noConversion"/>
  </si>
  <si>
    <t>Catholic
天主教</t>
    <phoneticPr fontId="2" type="noConversion"/>
  </si>
  <si>
    <t>Po Leung Kuk Sai Ying Pun Home for the Elderly cum Day Care Centre for the Elderly
保良局西营盘护老院暨长者日间护理中心*</t>
    <phoneticPr fontId="2" type="noConversion"/>
  </si>
  <si>
    <t>Parts of G/F, 1/F, 2/F, 3/F and 5/F, 8 First Street, Sai Ying Pun, Hong Kong
香港西营盘第一街8号地下、1楼、2楼、3楼及5楼（各楼层部分）</t>
    <phoneticPr fontId="2" type="noConversion"/>
  </si>
  <si>
    <t>Po Leung Kuk Kwok Law Kwai Chun Home for the Elderly
保良局郭罗桂珍护老院*</t>
    <phoneticPr fontId="2" type="noConversion"/>
  </si>
  <si>
    <t>G/F to 4/F and portion of roof, 28 Ko Shing Street, Sheung Wan, Hong Kong
香港上环高升街28号地下至4字楼及部分天台</t>
    <phoneticPr fontId="2" type="noConversion"/>
  </si>
  <si>
    <t>Islands
离岛</t>
    <phoneticPr fontId="2" type="noConversion"/>
  </si>
  <si>
    <t>Caritas Fu Tung Home
明爱富东苑</t>
    <phoneticPr fontId="2" type="noConversion"/>
  </si>
  <si>
    <t>G/F, 1/F &amp; 2/F, Tung Shing House, Fu Tung Estate, Tung Chung, Lantau Island
大屿山东涌富东邨东盛楼地下、1字楼及2字楼</t>
    <phoneticPr fontId="2" type="noConversion"/>
  </si>
  <si>
    <t>Chung Shak Hei (Cheung Chau) Home for the Aged Limited
钟锡熙长洲安老院有限公司</t>
    <phoneticPr fontId="2" type="noConversion"/>
  </si>
  <si>
    <t>Chung Shak Hei (Cheung Chau) Home for the Aged
钟锡熙长洲安老院@</t>
    <phoneticPr fontId="2" type="noConversion"/>
  </si>
  <si>
    <t>Pak She, Cheung Chau
长洲北社</t>
    <phoneticPr fontId="2" type="noConversion"/>
  </si>
  <si>
    <t>Wan Ho Kan Care and Attention Home
温浩根护理安老院@</t>
    <phoneticPr fontId="2" type="noConversion"/>
  </si>
  <si>
    <t>9 Wo Shun Lane, Pak She, Cheung Chau
长洲北社和顺里9号</t>
    <phoneticPr fontId="2" type="noConversion"/>
  </si>
  <si>
    <t>Po Leung Kuk Tung Chung Home for the Elderly
保良局东涌护老院*</t>
    <phoneticPr fontId="2" type="noConversion"/>
  </si>
  <si>
    <t>Portions of G/F to 2/F and 3/F to 5/F, Tung Chung Municipal Services Building, 39 Man Tung Road, Tung Chung, New Territories
新界东涌文东路39号东涌市政大楼地下至2字楼部分及3字楼至5字楼</t>
    <phoneticPr fontId="2" type="noConversion"/>
  </si>
  <si>
    <t>World Castle Limited
伟其有限公司</t>
    <phoneticPr fontId="2" type="noConversion"/>
  </si>
  <si>
    <t>Tung Chung Silverjoy
耆乐东涌*</t>
    <phoneticPr fontId="2" type="noConversion"/>
  </si>
  <si>
    <t>G/F (portion), 1/F (portion) and 2/F (portion), Ying Fook House, Ying Tung Estate, 12 Ying Tung Road, Tung Chung, New Territories
新界东涌迎东路12号迎东邨迎福楼地下（部分）、一楼（部分）及二楼（部分）</t>
    <phoneticPr fontId="2" type="noConversion"/>
  </si>
  <si>
    <t>Southern
南区</t>
    <phoneticPr fontId="2" type="noConversion"/>
  </si>
  <si>
    <t>Chuk Lam Ming Tong Care &amp; Attention Home for the Aged
竹林明堂护理安老院†@</t>
    <phoneticPr fontId="2" type="noConversion"/>
  </si>
  <si>
    <t>5 Sha Wan Drive, Pok Fu Lam, Hong Kong
香港薄扶林沙湾径5号</t>
    <phoneticPr fontId="2" type="noConversion"/>
  </si>
  <si>
    <t>Buddhist/
Taoist/
Confucian
佛/道/孔教</t>
    <phoneticPr fontId="1" type="noConversion"/>
  </si>
  <si>
    <t xml:space="preserve">TWGHs Jockey Club Harmony Villa
东华三院赛马会朗逸居†@    
</t>
    <phoneticPr fontId="2" type="noConversion"/>
  </si>
  <si>
    <t>LG/F (portion), G/F (portion), M/F, 1/F and 2/F, Jockey Club Sunshine Complex for the Elderly, 29 Nam Long Shan Road, Wong Chuk Hang, Hong Kong
香港黄竹坑南朗山道29号东华三院赛马会松朗安老综合中心地下低层部分、地下部分、阁楼、1楼及2楼</t>
    <phoneticPr fontId="2" type="noConversion"/>
  </si>
  <si>
    <t>TWGHs Yu Chun Keung Memorial Care and Attention Home
东华三院余振强纪念护理安老院@</t>
    <phoneticPr fontId="2" type="noConversion"/>
  </si>
  <si>
    <t>Portion of Lower G/F, and G/F, East and West Wings of 1/F and 2/F and West Wing of 3/F, Block B, Wong Chuk Hang Complex for the Elderly, 2 Wong Chuk Hang Path, Wong Chuk Hang, Hong Kong 
香港黄竹坑黄竹坑径2号黄竹坑老人服务综合大楼B座地下及地下低层部分、1字楼及2字楼东西翼及3字楼西翼</t>
    <phoneticPr fontId="2" type="noConversion"/>
  </si>
  <si>
    <t>Po Leung Kuk Wong Chuk Hang Service for the Elderly - 1984 Care and Attention Home cum Madam Aw Tan Kyi Kyi Home for the Aged
保良局黄竹坑护理安老中心 - 甲子护理安老院暨胡陈金枝安老院†@</t>
    <phoneticPr fontId="2" type="noConversion"/>
  </si>
  <si>
    <t>A.I.L. 413, Nam Fung Road (also known as No. 1 Wong Chuk Hang Path), Wong Chuk Hang, Hong Kong)
香港黄竹坑南丰路A.I.L.413（亦称黄竹坑径1号）</t>
    <phoneticPr fontId="2" type="noConversion"/>
  </si>
  <si>
    <t>Hong Kong Society for the Aged (The)
香港耆康老人福利会</t>
    <phoneticPr fontId="2" type="noConversion"/>
  </si>
  <si>
    <t>SAGE Bradbury Home for the Elderly
耆康会白普理护理安老院@</t>
    <phoneticPr fontId="2" type="noConversion"/>
  </si>
  <si>
    <t>62 Tin Wan Street, Aberdeen, Hong Kong
香港香港仔田湾街62号</t>
    <phoneticPr fontId="2" type="noConversion"/>
  </si>
  <si>
    <t>SAGE Quan Chuen Home for the Elderly
耆康会关泉护理安老院@</t>
    <phoneticPr fontId="2" type="noConversion"/>
  </si>
  <si>
    <t>60 Tin Wan Street, Aberdeen, Hong Kong.
香港香港仔田湾街60号</t>
    <phoneticPr fontId="2" type="noConversion"/>
  </si>
  <si>
    <t>SAGE Madam Ho Sin Hang Home for the Elderly
耆康会何善衡夫人敬老院@</t>
    <phoneticPr fontId="2" type="noConversion"/>
  </si>
  <si>
    <t>1 Sha Wan Drive, Pok Fu Lam, Hong Kong
香港薄扶林沙湾径1号</t>
    <phoneticPr fontId="2" type="noConversion"/>
  </si>
  <si>
    <t>Hong Kong Young Women's Christian Association
香港基督教女青年会</t>
    <phoneticPr fontId="2" type="noConversion"/>
  </si>
  <si>
    <t>Hong Kong Young Women's Christian Association Cheng Pon Hing Care and Attention Home for the Elderly
香港基督教女青年会郑傍卿护理安老苑†</t>
    <phoneticPr fontId="2" type="noConversion"/>
  </si>
  <si>
    <t>Unit nos. 101 to 108, 117 to 124 and 201 to 224, Tung Yip House, Lei Tung Estate, Ap Lei Chau, Hong Kong
香港鸭脷洲利东邨东业楼101至108室、117至124室及201至224室</t>
    <phoneticPr fontId="2" type="noConversion"/>
  </si>
  <si>
    <t>Hong Kong Christian Service
香港基督教服务处</t>
    <phoneticPr fontId="2" type="noConversion"/>
  </si>
  <si>
    <t>Hong Kong Christian Service - Wah Hong Home for the Elderly
香港基督教服务处华康安老院†</t>
    <phoneticPr fontId="2" type="noConversion"/>
  </si>
  <si>
    <t>Unit 217-234 &amp; 317-334, Wah Hong House, Wah Fu Estate, Aberdeen, Hong Kong
香港香港仔华富邨华康楼217-234室及317-334室</t>
    <phoneticPr fontId="2" type="noConversion"/>
  </si>
  <si>
    <t>Hong Kong &amp; Macau Lutheran Church Social Service Limited
港澳信义会社会服务有限公司</t>
    <phoneticPr fontId="2" type="noConversion"/>
  </si>
  <si>
    <t>Hong Kong &amp; Macau Lutheran Church
Wai Kei Hostel
港澳信义会怀耆苑†@</t>
    <phoneticPr fontId="2" type="noConversion"/>
  </si>
  <si>
    <t>Room 201 to 232, 2/F, Lei Ning House, Ap Lei Chau Estate, Hong Kong
香港鸭脷洲邨利宁楼2字楼201至232室</t>
    <phoneticPr fontId="2" type="noConversion"/>
  </si>
  <si>
    <t>Shamshuipo
深水埗区</t>
    <phoneticPr fontId="2" type="noConversion"/>
  </si>
  <si>
    <t>TWGHs Ma Cheng Shuk Ying Home for the Elderly
东华三院马郑淑英安老院†</t>
    <phoneticPr fontId="2" type="noConversion"/>
  </si>
  <si>
    <t>Wing C, G/F and 2/F, Wo Muk House, Lei Cheng Uk Estate, Sham Shui Po, Kowloon
九龙深水埗李郑屋邨和睦楼地下翼及2楼C翼</t>
    <phoneticPr fontId="2" type="noConversion"/>
  </si>
  <si>
    <t>Po Leung Kuk Eco-Home for the Senior cum Sunny Green Day Care Centre for the Senior
保良局癸未年乐颐居暨耆安长者日间护理中心*</t>
    <phoneticPr fontId="2" type="noConversion"/>
  </si>
  <si>
    <t>Podium Level (part) &amp; Level 2, Fu Yun House, Fu Cheong Estate, Sham Shui Po, Kowloon
九龙深水埗富昌邨富润楼平台（部分）及二楼</t>
    <phoneticPr fontId="2" type="noConversion"/>
  </si>
  <si>
    <t>Caritas Lai Kok Home
明爱丽阁苑†@</t>
    <phoneticPr fontId="2" type="noConversion"/>
  </si>
  <si>
    <t>Units 201 to 227, Lai Lo House, Lai Kok Estate, Sham Shui Po, Kowloon
九龙深水埗丽阁邨丽萝楼201至227室</t>
    <phoneticPr fontId="2" type="noConversion"/>
  </si>
  <si>
    <t>Hong Kong Young Women's Christian Association Wan Wah Care and Attention Home for the Elderly
香港基督教女青年会云华护理安老苑@</t>
    <phoneticPr fontId="2" type="noConversion"/>
  </si>
  <si>
    <t>Wing B and C of G/F, and Wing A to D of 1/F, Lai Lim House and Lai Wing House, Lai On Estate, Sham Shui Po, Kowloon
九龙深水埗丽安邨丽廉楼及丽荣楼地下B、C翼及1字楼A至D翼</t>
    <phoneticPr fontId="2" type="noConversion"/>
  </si>
  <si>
    <t>Hong Kong Sheng Kung Hui Welfare Council Limited 
香港圣公会福利协会有限公司</t>
    <phoneticPr fontId="2" type="noConversion"/>
  </si>
  <si>
    <t>Hong Kong Sheng Kung Hui Li Ka Shing Care &amp; Attention Home for the Elderly
香港圣公会李嘉诚护理安老院@</t>
    <phoneticPr fontId="2" type="noConversion"/>
  </si>
  <si>
    <t>338 Nam Cheong Street, Sham Shui Po, Kowloon
九龙深水埗南昌街338号</t>
    <phoneticPr fontId="2" type="noConversion"/>
  </si>
  <si>
    <t>Salvation Army (The)
救世军</t>
    <phoneticPr fontId="2" type="noConversion"/>
  </si>
  <si>
    <t>Salvation Army Nam Shan Residence for Senior Citizens (The)
救世军南山长者之家†</t>
    <phoneticPr fontId="2" type="noConversion"/>
  </si>
  <si>
    <t>Units 201-232 &amp; Units 301-332, Nam Ming House, Nam Shan Estate, Sham Shui Po, Kowloon
九龙深水埗南山邨南明楼201-232及301-332室</t>
    <phoneticPr fontId="2" type="noConversion"/>
  </si>
  <si>
    <t>Salvation Army Nam Ming Haven for Women (The)
救世军南明妇女之家</t>
    <phoneticPr fontId="2" type="noConversion"/>
  </si>
  <si>
    <t>Units 3-16, G/F, Nam Ming House, Nam Shan Estate, Sham Shui Po, Kowloon
九龙深水埗南山邨南明楼地下3至16室</t>
    <phoneticPr fontId="2" type="noConversion"/>
  </si>
  <si>
    <t>F
女</t>
    <phoneticPr fontId="2" type="noConversion"/>
  </si>
  <si>
    <t>The Methodist Church, Hong Kong
香港基督教循道卫理联合教会</t>
    <phoneticPr fontId="2" type="noConversion"/>
  </si>
  <si>
    <t>The Methodist Church, Hong Kong Yang Memorial Methodist Social Service Sham Shui Po Nursing Home cum Day Care Service 
香港基督教循道卫理联合教会循道卫理杨震社会服务处深水埗护养院暨日间护理服务 *</t>
    <phoneticPr fontId="2" type="noConversion"/>
  </si>
  <si>
    <t>2/F and 3/F, Ancillary Facilities Block, Shek Kip Mei Estate Phase 2, 100 Woh Chai Street, Sham Shui Po, Kowloon
九龙深水埗窝仔街100号石硖尾邨二期服务设施大楼二楼及三楼</t>
    <phoneticPr fontId="2" type="noConversion"/>
  </si>
  <si>
    <t>Yan Chai Hospital 
仁济医院</t>
    <phoneticPr fontId="2" type="noConversion"/>
  </si>
  <si>
    <t>Yan Chai Hospital Lee Wai Siu Kee Elderly Home
仁济医院李卫少琦安老院*</t>
    <phoneticPr fontId="2" type="noConversion"/>
  </si>
  <si>
    <t>G/F (portion), 1/F and 2/F, Un Kin House, Un Chau Estate, 303 Un Chau Street, Sham Shui Po, Kowloon
九龙深水埗元州街303号元州邨元健楼地下（部分）、1字楼及2字楼</t>
    <phoneticPr fontId="2" type="noConversion"/>
  </si>
  <si>
    <t>Hong Kong Baptist
Mr &amp; Mrs Au Shue Hung Rehabilitation and
Healthcare Home Limited
香港浸信会区树洪伉俪
康复护养院有限公司</t>
    <phoneticPr fontId="2" type="noConversion"/>
  </si>
  <si>
    <t>Hong Kong Baptist Mr &amp; Mrs Au Shue Hung Rehabilitation and Healthcare Home Limited
香港浸信会区树洪伉俪康复护养院有限公司±</t>
    <phoneticPr fontId="2" type="noConversion"/>
  </si>
  <si>
    <t>Parts of G/F, 1/F &amp; 3/F and whole floors of 4/F-8/F, 55 Cornwall Street, Kowloon Tong, Kowloon
九龙九龙塘歌和老街55号地下部分、1字楼部分、3字楼部分及4至8字楼全层</t>
    <phoneticPr fontId="2" type="noConversion"/>
  </si>
  <si>
    <t>TWGHs Pearl Lodge
东华三院湾玥颐庭 *</t>
    <phoneticPr fontId="2" type="noConversion"/>
  </si>
  <si>
    <t>Unit 302, 3/F and Unit 401, 4/F, Ancillary Facilities Block, Cheung Sha Wan Estate, 391 Cheung Sha Wan Road, Kowloon
九龙长沙湾道391号长沙湾邨服务设施大楼3楼302室及4楼401室</t>
    <phoneticPr fontId="2" type="noConversion"/>
  </si>
  <si>
    <t>Wai Ying Investment Limited
维盈投资有限公司</t>
    <phoneticPr fontId="2" type="noConversion"/>
  </si>
  <si>
    <t>Evergreen (Pratas Street) Nursing Home  
松悦园耆融护养院 *</t>
    <phoneticPr fontId="2" type="noConversion"/>
  </si>
  <si>
    <t>Portions of G/F and M/F, 1/F and 2/F, 195 Pratas Street, Cheung Sha Wan, Kowloon
九龙长沙湾东沙岛街195号地下部分、阁楼部分、1楼及2楼</t>
    <phoneticPr fontId="2" type="noConversion"/>
  </si>
  <si>
    <t>Ever Kind Asia Limited
永善亚洲有限公司</t>
    <phoneticPr fontId="2" type="noConversion"/>
  </si>
  <si>
    <t>Alpine Nursing Home
荟耆颐养院 *</t>
    <phoneticPr fontId="2" type="noConversion"/>
  </si>
  <si>
    <t>G/F (part), 1/F (part) &amp; 2/F (part), 502 Fuk Wing Street, Sham Shui Po, Kowloon
九龙深水埗福荣街502号地下（部分）、一楼（部分）及二楼（部分）</t>
    <phoneticPr fontId="2" type="noConversion"/>
  </si>
  <si>
    <t>Crawfield International Limited
嘉丰国际有限公司</t>
    <phoneticPr fontId="2" type="noConversion"/>
  </si>
  <si>
    <t>Ka Shui Garden Nursing Home For the Elderly 
嘉瑞园护养院 *</t>
    <phoneticPr fontId="2" type="noConversion"/>
  </si>
  <si>
    <t>G/F (portion), 3/F (portion) and 4/F (portion), Hoi Tat Estate Ancillary Facilities Block, 38 Sham Mong Road, Kowloon
九龙深旺道38号海达邨服务设施大楼地下（部分）、3字楼（部分）及4字楼（部分）</t>
    <phoneticPr fontId="2" type="noConversion"/>
  </si>
  <si>
    <t>Kowloon City
九龙城区</t>
    <phoneticPr fontId="2" type="noConversion"/>
  </si>
  <si>
    <t>Asia Women's League Limited
亚洲妇女协进会有限公司</t>
    <phoneticPr fontId="2" type="noConversion"/>
  </si>
  <si>
    <t>Asia Women's League Limited Chan Kwun Tung Care and Attention Home for the Elderly
亚洲妇女协进会陈昆栋颐养之家护理安老院†@</t>
    <phoneticPr fontId="2" type="noConversion"/>
  </si>
  <si>
    <t>3 Hereford Road, Kowloon Tong, Kowloon
九龙九龙塘禧福道3号</t>
    <phoneticPr fontId="2" type="noConversion"/>
  </si>
  <si>
    <t>Asia Women's League Limited Ho Leung Kit Ting Care and Attention Home for the Elderly
亚洲妇女协进会何梁洁庭颐养之家护理院@</t>
    <phoneticPr fontId="2" type="noConversion"/>
  </si>
  <si>
    <t>Part of G/F, 1/F to 3/F &amp; roof of Ho Leung Kit Ting Building, 3 Hereford Road, Kowloon Tong, Kowloon
九龙九龙塘禧福道3号何梁洁庭大楼地下部分、1字楼至3字楼及顶楼</t>
    <phoneticPr fontId="2" type="noConversion"/>
  </si>
  <si>
    <t>TWGHs Wong Cho Tong Care and Attention Home
东华三院黄祖棠护理安老院@</t>
    <phoneticPr fontId="2" type="noConversion"/>
  </si>
  <si>
    <t>1/F-5/F, TWGHs Wong Cho Tong Social Service Building, 39 Sheung Shing Street, Ho Man Tin, Kowloon
九龙何文田常盛街39号东华三院黄祖棠社会服务大楼1字楼至5字楼</t>
    <phoneticPr fontId="2" type="noConversion"/>
  </si>
  <si>
    <t>Po Leung Kuk Merry Court for the Senior
保良局壬午年耆乐居*</t>
    <phoneticPr fontId="2" type="noConversion"/>
  </si>
  <si>
    <t>G/F and 1/F, Choi Man House and Yee Man House, Ho Man Tin Estate, Kowloon
九龙何文田邨釆文楼及绮文楼地下及一楼</t>
    <phoneticPr fontId="2" type="noConversion"/>
  </si>
  <si>
    <t>Neighbourhood Advice-Action Council (The)
邻舍辅导会</t>
    <phoneticPr fontId="2" type="noConversion"/>
  </si>
  <si>
    <t>Neighbourhood Advice-Action Council Shanghai Fraternity Association Care &amp; Attention Home for the Elderly (The)
邻舍辅导会上海总会护理安老院</t>
    <phoneticPr fontId="2" type="noConversion"/>
  </si>
  <si>
    <t>Part of Level 4 and part of Level of 5 of Yan Man House, Ho Man Tin Estate and Ko Fai House, Kwun Fai Court, Ho Man Tin, Kowloon 
九龙何文田邨欣文楼四楼（部分）和五楼（部分）及冠晖苑高晖阁四楼（部分）和五楼（部分）</t>
    <phoneticPr fontId="2" type="noConversion"/>
  </si>
  <si>
    <t>Yau Tsim Mong
油尖旺区</t>
    <phoneticPr fontId="2" type="noConversion"/>
  </si>
  <si>
    <t>Salvation Army Hoi Tai Residence for Senior Citizens (The)
救世军海泰长者之家</t>
    <phoneticPr fontId="2" type="noConversion"/>
  </si>
  <si>
    <t>2/F, Hoi Tai House, Hoi Fu Court, Hoi Ting Road, Mong Kok West, Kowloon
九龙旺角西海庭道海富苑海泰阁2字楼</t>
    <phoneticPr fontId="2" type="noConversion"/>
  </si>
  <si>
    <t>Po Leung Kuk Tai Kok Tsui Home for the Elderly cum Cherish Day Care Centre for the Elderly
保良局大角咀护老院暨耆顺长者日间护理中心 *</t>
    <phoneticPr fontId="2" type="noConversion"/>
  </si>
  <si>
    <t>3/F and 5/F, 9 Tai Kok Tsui Road, Kowloon
九龙大角咀道9号三楼及五楼</t>
    <phoneticPr fontId="2" type="noConversion"/>
  </si>
  <si>
    <t>TWGHs D&amp;M Wong Willow Lodge
东华三院黄氏伉俪翠柳颐庭 *</t>
    <phoneticPr fontId="2" type="noConversion"/>
  </si>
  <si>
    <t>Parts of G/F, 1/F, 2/F and 3/F, 18 Willow Street, Tai Kok Tsui, Kowloon
九龙大角咀柳树街18号2楼及地下（部分）、1楼（部分）、2楼（部分）及3楼（部分）</t>
    <phoneticPr fontId="2" type="noConversion"/>
  </si>
  <si>
    <t>Hongtai Home for the Aged Limited
康泰护老院有限公司</t>
    <phoneticPr fontId="2" type="noConversion"/>
  </si>
  <si>
    <t>Home of Blessing
嘉裕丰盛 *</t>
    <phoneticPr fontId="2" type="noConversion"/>
  </si>
  <si>
    <t>2/F and 3/F, 1 Hoi Wang Road, South West Kowloon, Kowloon
九龙西南九龙海泓道1号2及3楼</t>
    <phoneticPr fontId="2" type="noConversion"/>
  </si>
  <si>
    <t>ELCHK, Social Service Head Office 
基督教香港信义会社会服务总处</t>
    <phoneticPr fontId="2" type="noConversion"/>
  </si>
  <si>
    <t>ELCHK, Serene Court
基督教香港信义会恩海居*</t>
    <phoneticPr fontId="2" type="noConversion"/>
  </si>
  <si>
    <t>G/F, UG/F and 1/F, 12 Hoi Fai Road, Kowloon 
九龙海辉道12号地下、高层地下及1字楼</t>
    <phoneticPr fontId="2" type="noConversion"/>
  </si>
  <si>
    <t>Wong Tai Sin
黄大仙区</t>
    <phoneticPr fontId="2" type="noConversion"/>
  </si>
  <si>
    <t>Evergreen (Tsz Ching) Nursing Home cum Day Care Centre
松悦园耆逸护养院暨日间护理中心*</t>
    <phoneticPr fontId="2" type="noConversion"/>
  </si>
  <si>
    <t>3/F and 4/F, Ancillary Facilities Block, Tsz Ching Estate, Wong Tai Sin, Kowloon
九龙黄大仙慈正邨服务设施大楼3字楼及4字楼</t>
    <phoneticPr fontId="2" type="noConversion"/>
  </si>
  <si>
    <t>Helping Hand
伸手助人协会</t>
    <phoneticPr fontId="2" type="noConversion"/>
  </si>
  <si>
    <t>Helping Hand Hong Kong Bank Foundation 
Lok Fu Care Home
伸手助人协会汇丰银行基金乐富护老院</t>
    <phoneticPr fontId="2" type="noConversion"/>
  </si>
  <si>
    <t>G/F, Lok Man House, Lok Fu Estate, Wong Tai Sin, Kowloon
九龙黄大仙乐富邨乐民楼地下</t>
    <phoneticPr fontId="2" type="noConversion"/>
  </si>
  <si>
    <t>Chi Lin Nunnery
志莲净苑</t>
    <phoneticPr fontId="2" type="noConversion"/>
  </si>
  <si>
    <t>Chi Lin Nunnery Chi Lin Care and Attention Home
志莲净苑志莲护理安老院@</t>
    <phoneticPr fontId="2" type="noConversion"/>
  </si>
  <si>
    <t>1/F to 4/F, 5 Chi Lin Drive, Diamond Hill, Kowloon
九龙钻石山志莲道5号1字楼至4字楼</t>
    <phoneticPr fontId="2" type="noConversion"/>
  </si>
  <si>
    <t>TWGHs Ho Tung Home for the Elderly
东华三院何东安老院†</t>
    <phoneticPr fontId="2" type="noConversion"/>
  </si>
  <si>
    <t>Rooms 201-233 and 235, Fu Yan House, Fu Shan Estate, Diamond Hill, Kowloon
九龙钻石山富山邨富仁楼201至233及235室</t>
    <phoneticPr fontId="2" type="noConversion"/>
  </si>
  <si>
    <t>Hong Kong Sheng Kung Hui Nursing Home
香港圣公会护养院</t>
    <phoneticPr fontId="2" type="noConversion"/>
  </si>
  <si>
    <t>6 Chun Yan Street, Wong Tai Sin, Kowloon
九龙黄大仙亲仁街6号</t>
    <phoneticPr fontId="2" type="noConversion"/>
  </si>
  <si>
    <t>Hong Kong Lutheran Social Service 
Fung Tak Lutheran Home for the Elderly
香港路德会社会服务处路德会凤德安老院†@</t>
    <phoneticPr fontId="2" type="noConversion"/>
  </si>
  <si>
    <t>G/F &amp; NDF2 of Ban Fung House &amp; Ngan Fung House and Flat 133 &amp;134, Ngan Fung House, Fung Tak Estate, Diamond Hill, Kowloon
九龙钻石山凤德邨斑凤楼、银凤楼地下及二楼及银凤楼133及134室</t>
    <phoneticPr fontId="2" type="noConversion"/>
  </si>
  <si>
    <t>Pok Oi Hospital
博爱医院</t>
    <phoneticPr fontId="2" type="noConversion"/>
  </si>
  <si>
    <t>Pok Oi Hospital Chan Feng Men Ling Care and Attention Home
博爱医院陈冯曼玲护理安老院@</t>
    <phoneticPr fontId="2" type="noConversion"/>
  </si>
  <si>
    <t>G/F &amp; 1/F, Lok Shing House &amp; Lok Wong House, Tsz Lok Estate, Tsz Wan Shan, Kowloon
九龙慈云山慈乐邨乐诚楼及乐旺楼地下及一楼</t>
    <phoneticPr fontId="2" type="noConversion"/>
  </si>
  <si>
    <t>Sik Sik Yuen
啬色园</t>
    <phoneticPr fontId="2" type="noConversion"/>
  </si>
  <si>
    <t>Ho Yam Care and Attention Home for the Elderly (Sponsored by Sik Sik Yuen)
啬色园主办可荫护理安老院@</t>
    <phoneticPr fontId="2" type="noConversion"/>
  </si>
  <si>
    <t>G/F (portion) and 2/F to 6/F, 38 Fung Tak Road,  Tsz Wan Shan, Kowloon
九龙慈云山凤德道38号地下（部分）及2字楼至6字楼</t>
    <phoneticPr fontId="2" type="noConversion"/>
  </si>
  <si>
    <t>Buddhist/
Taoist/
Confucian
佛/道/孔教</t>
    <phoneticPr fontId="2" type="noConversion"/>
  </si>
  <si>
    <t>Lok Sin Tong Benevolent Society, Kowloon (The)
九龙乐善堂</t>
    <phoneticPr fontId="2" type="noConversion"/>
  </si>
  <si>
    <t>Lok Sin Tong Leung Kau Kui Home for the Elderly
乐善堂梁銶琚敬老之家†</t>
    <phoneticPr fontId="2" type="noConversion"/>
  </si>
  <si>
    <t>2/F, Wah Yuen House, Chuk Yuen South Estate, Wong Tai Sin, Kowloon
九龙黄大仙竹园南邨华园楼2字楼</t>
    <phoneticPr fontId="2" type="noConversion"/>
  </si>
  <si>
    <t>E.T. Investment Limited
颐盈投资有限公司</t>
    <phoneticPr fontId="2" type="noConversion"/>
  </si>
  <si>
    <t>Oasis Nursing Home
紫云间沁怡护养院 *</t>
    <phoneticPr fontId="2" type="noConversion"/>
  </si>
  <si>
    <t>LG/2 (part), G/F (part), 1/F to 6/F and 7/F (part), Lok Foon House, Tsz Lok Estate, Tsz Wan Shan, Kowloon
九龙慈云山慈乐邨乐欢楼低层2字楼（部分）、地下（部分）、1字楼至6字楼及7字楼（部分）</t>
    <phoneticPr fontId="2" type="noConversion"/>
  </si>
  <si>
    <t>Sai Kung
西贡区</t>
    <phoneticPr fontId="2" type="noConversion"/>
  </si>
  <si>
    <t>Tung Sin Tan 
通善坛</t>
    <phoneticPr fontId="2" type="noConversion"/>
  </si>
  <si>
    <t>Tung Sin Tan Home for the Aged
通善坛安老院†</t>
    <phoneticPr fontId="2" type="noConversion"/>
  </si>
  <si>
    <t>D.D. 217 Lot 1119, Off Hiram's Highway, Hebe Haven, Sai Kung, New Territories (same as Man Kung Wo Road, Habitat, Pak Sha Wan, Sai Kung, New Territories)
新界西贡白沙湾近西贡公路丈量约份第217约地段第1119号（即西贡白沙湾白沙台孟公窝路）</t>
    <phoneticPr fontId="2" type="noConversion"/>
  </si>
  <si>
    <t>Taoist
道教</t>
    <phoneticPr fontId="2" type="noConversion"/>
  </si>
  <si>
    <t>Helping Hand Father Sean Burke Care Home for the Elderly
伸手助人协会毕尚华神父护老颐养院</t>
    <phoneticPr fontId="2" type="noConversion"/>
  </si>
  <si>
    <t>Nin Wah Road, Cheung Muk Tau North, Sai Kung, New Territiries
新界西贡樟木头北年华路</t>
    <phoneticPr fontId="2" type="noConversion"/>
  </si>
  <si>
    <t>SAGE Tung Lin Kok Yuen Home for the Elderly
耆康会东莲觉苑护理安老院†</t>
    <phoneticPr fontId="2" type="noConversion"/>
  </si>
  <si>
    <t>4/F, Hong Lam House and On Lam House, Tsui Lam Estate, Tseung Kwan O, Kowloon
九龙将军澳翠林邨康林楼及安林楼4字楼</t>
    <phoneticPr fontId="2" type="noConversion"/>
  </si>
  <si>
    <t>Hong Kong Sheng Kung Hui 
John Yuen Home for the Elderly
香港圣公会阮维扬长者之家@</t>
    <phoneticPr fontId="2" type="noConversion"/>
  </si>
  <si>
    <t>Portion of G/F, and 1/F, 2/F and 3/F, Hong Kong Sheng Kung Hui Tseung Kwan O Aged Care Complex, 101 Po Lam Road North, Tseung Kwan O, Kowloon
九龙将军澳宝琳北路101号香港圣公会将军澳安老服务大楼地下（部分）、1楼、2楼及3楼</t>
    <phoneticPr fontId="2" type="noConversion"/>
  </si>
  <si>
    <t>Hong Kong Lutheran Social Service, LC-HKS
Mr. &amp; Mrs. Lawrence Wong Second Lutheran Home for the Elderly
香港路德会社会服务处路德会黄镇林伉俪第二安老院†</t>
    <phoneticPr fontId="2" type="noConversion"/>
  </si>
  <si>
    <t>G/F &amp; 1/F, Po Chung House &amp; Po Pak House, Po Ming Court, Tseung Kwan O, Kowloon
九龙将军澳宝明苑宝松阁、宝柏阁地下及一楼</t>
    <phoneticPr fontId="2" type="noConversion"/>
  </si>
  <si>
    <t>Christian Family Service Centre
基督教家庭服务中心</t>
    <phoneticPr fontId="2" type="noConversion"/>
  </si>
  <si>
    <t>Christian Family Service Centre Yang Chen House
基督教家庭服务中心养真苑†</t>
    <phoneticPr fontId="2" type="noConversion"/>
  </si>
  <si>
    <t>G/F and 1/F, Tak Hong House and Tak Chi House, Hau Tak Estate, Tseung Kwan O, Kowloon
九龙将军澳厚德邨德康楼及德志楼地下及一楼</t>
    <phoneticPr fontId="2" type="noConversion"/>
  </si>
  <si>
    <t>Christian Family Service Centre Yam Pak Charitable Foundation King Lam Home for the Elderly
基督教家庭服务中心任白慈善基金景林安老院†</t>
    <phoneticPr fontId="2" type="noConversion"/>
  </si>
  <si>
    <t>G/F &amp; 1/F, King Min House, King Lam Estate, Tseung Kwan O, Kowloon
九龙将军澳景林邨景棉楼地下及1字楼</t>
    <phoneticPr fontId="2" type="noConversion"/>
  </si>
  <si>
    <t>Haven of Hope Christian Service
基督教灵实协会</t>
    <phoneticPr fontId="2" type="noConversion"/>
  </si>
  <si>
    <t>Haven of Hope Christian Service 
Haven of Hope Nursing Home
基督教灵实协会灵实护养院</t>
    <phoneticPr fontId="2" type="noConversion"/>
  </si>
  <si>
    <t>23 Haven of Hope Road, Tseung Kwan O, Kowloon
九龙将军澳灵实路23号</t>
    <phoneticPr fontId="2" type="noConversion"/>
  </si>
  <si>
    <t>Salvation Army Po Lam Residence for Senior Citizens (The)
救世军宝林长者之家†@</t>
    <phoneticPr fontId="2" type="noConversion"/>
  </si>
  <si>
    <t>4/F, Po Kan House, Po Lam Estate, Tseung Kwan O, Kowloon
九龙将军澳宝林邨宝勤楼4字楼</t>
    <phoneticPr fontId="2" type="noConversion"/>
  </si>
  <si>
    <t>Haven of Hope Sister Annie Skau Holistic Care Centre
灵实司务道宁养院± #</t>
    <phoneticPr fontId="2" type="noConversion"/>
  </si>
  <si>
    <t>19-21 Haven of Hope Road, Tseung Kwan O, Kowloon
九龙将军澳灵实路19-21号</t>
    <phoneticPr fontId="2" type="noConversion"/>
  </si>
  <si>
    <t>Haven of Hope Christian Service 
基督教灵实协会</t>
    <phoneticPr fontId="2" type="noConversion"/>
  </si>
  <si>
    <t>Haven of Hope Ho Chung Elderly Home cum Day Care Centre for the Elderly 
灵实蚝涌颐养院暨长者日间护理中心*</t>
    <phoneticPr fontId="2" type="noConversion"/>
  </si>
  <si>
    <t>G/F (Portion), 1/F (Portion), 2/F (Portion) and 3/F (Portion), Ho Chung Welfare Facilities Block, No. 168 Hiram's Highway, Ho Chung, Sai Kung, New Territories
新界蚝涌西贡公路168号蚝涌福利设施大楼地下(部分)、一楼(部分)、二楼(部分)及三楼(部分)</t>
    <phoneticPr fontId="2" type="noConversion"/>
  </si>
  <si>
    <t>Kwun Tong
观塘区</t>
    <phoneticPr fontId="2" type="noConversion"/>
  </si>
  <si>
    <t>Kowloon Women's Welfare Club (The)
九龙妇女福利会</t>
    <phoneticPr fontId="2" type="noConversion"/>
  </si>
  <si>
    <t>Kowloon Women's Welfare Club Wong Cheung Kin Memorial Hostel for the Elderly (The)
九龙妇女福利会黄张见纪念老人之家†@</t>
    <phoneticPr fontId="2" type="noConversion"/>
  </si>
  <si>
    <t>Rooms 201-260, Floor 2, Tin Hang House, Shun Tin Estate, Kwun Tong, Kowloon
九龙观塘顺天邨天衡楼2字楼201-260室</t>
    <phoneticPr fontId="2" type="noConversion"/>
  </si>
  <si>
    <t>Po Leung Kuk Siu Ming Memorial Home cum Care &amp; Attention Unit
保良局萧明纪念护老院†@</t>
    <phoneticPr fontId="2" type="noConversion"/>
  </si>
  <si>
    <t>G/F and 1/F, Kwong Hin House and Kwong Ngar House, Kwong Tin Estate, Lam Tin, Kowloon
九龙蓝田广田邨广轩楼及广雅楼地下及1字楼</t>
    <phoneticPr fontId="2" type="noConversion"/>
  </si>
  <si>
    <t>Hong Kong Chinese Women's Club (The)
香港中国妇女会</t>
    <phoneticPr fontId="2" type="noConversion"/>
  </si>
  <si>
    <t>Hong Kong Chinese Women's Club Madam Wong Chan Sook Ying Memorial Care and Attention Home for the Aged (The)
香港中国妇女会黄陈淑英纪念护理安老院†@</t>
    <phoneticPr fontId="2" type="noConversion"/>
  </si>
  <si>
    <t>6 Pik Wan Road, Yau Tong, Kowloon
九龙油塘碧云道6号</t>
    <phoneticPr fontId="2" type="noConversion"/>
  </si>
  <si>
    <t>Hong Kong Buddhist Association (The)
香港佛教联合会</t>
    <phoneticPr fontId="2" type="noConversion"/>
  </si>
  <si>
    <t>Buddhist Sum Ma Shui Ying Care &amp; Attention Home for the Elderly
佛教沈马瑞英护理安老院†@</t>
    <phoneticPr fontId="2" type="noConversion"/>
  </si>
  <si>
    <t>8 Kung Lok Road, Kwun Tong, Kowloon
九龙观塘功乐道8号</t>
    <phoneticPr fontId="2" type="noConversion"/>
  </si>
  <si>
    <t>SAGE Kai Yip Home for the Elderly
耆康会启业护理安老院†</t>
    <phoneticPr fontId="2" type="noConversion"/>
  </si>
  <si>
    <t>Unit 201 to 227, 2/F, Kai Shing House, Kai Yip Estate, Kowloon Bay, Kowloon
九龙九龙湾启业邨启盛楼2字楼201至227室</t>
    <phoneticPr fontId="2" type="noConversion"/>
  </si>
  <si>
    <t>SAGE Mrs Y. K. Fung Home for the Elderly
耆康会冯尧敬夫人护理安老院†</t>
    <phoneticPr fontId="2" type="noConversion"/>
  </si>
  <si>
    <t>2/F, Ancillary Facilities Block, Ping Tin Estate, Lam Tin, Kowloon
九龙蓝田平田邨服务设施大楼2字楼</t>
    <phoneticPr fontId="2" type="noConversion"/>
  </si>
  <si>
    <t>Hong Kong Christian Service Shun Lee Home for the Elderly
香港基督教服务处顺利安老院†</t>
    <phoneticPr fontId="2" type="noConversion"/>
  </si>
  <si>
    <t>4/F, Lee Foo House, Shun Lee Estate, Kwun Tong, Kowloon 
九龙观塘顺利邨利富楼4字楼</t>
    <phoneticPr fontId="2" type="noConversion"/>
  </si>
  <si>
    <t>Hong Kong Sheng Kung Hui 
Good Shepherd Home for the Elderly
香港圣公会牧爱长者之家†@</t>
    <phoneticPr fontId="2" type="noConversion"/>
  </si>
  <si>
    <t>Unit 141 to 156 and 201 to 260, Fai Wah House, Lok Wah South Estate, Ngau Tau Kok, Kowloon
九龙牛头角乐华南邨辉华楼141至156室及201至260室</t>
    <phoneticPr fontId="2" type="noConversion"/>
  </si>
  <si>
    <t>Salvation Army Tak Tin Residence for Senior Citizens (The)
救世军德田长者之家†@</t>
    <phoneticPr fontId="2" type="noConversion"/>
  </si>
  <si>
    <t>2/F, Tak King House, Tak Tin Estate, Lam Tin, Kowloon
九龙蓝田德田邨德敬楼2字楼</t>
    <phoneticPr fontId="2" type="noConversion"/>
  </si>
  <si>
    <t>Alice Ho Miu Ling Nethersole Charity Foundation
雅丽氏何妙龄那打素慈善基金会</t>
    <phoneticPr fontId="2" type="noConversion"/>
  </si>
  <si>
    <t>Alice Ho Miu Ling Nethersole Nursing Home
雅丽氏何妙龄那打素护养院</t>
    <phoneticPr fontId="2" type="noConversion"/>
  </si>
  <si>
    <t>2-6/F &amp; 7/F(Part), Kowloon Bay Health Centre, 9 Kai Yan Street, Kowloon Bay, Kowloon
九龙九龙湾启仁街9号九龙湾健康中心二至七楼部分</t>
    <phoneticPr fontId="2" type="noConversion"/>
  </si>
  <si>
    <t>Altru Nursing Home
恩耆颐养院*</t>
    <phoneticPr fontId="2" type="noConversion"/>
  </si>
  <si>
    <t>4/F, Ancillary Facilities Block, Sau Mau Ping Estate, Kwun Tong, Kowloon
九龙观塘秀茂坪邨服务设施大楼四楼</t>
    <phoneticPr fontId="2" type="noConversion"/>
  </si>
  <si>
    <t>Tsuen Wan Elderly Centre Limited
荃湾老人中心有限公司</t>
    <phoneticPr fontId="2" type="noConversion"/>
  </si>
  <si>
    <t>Ka Shui Garden Nursing Home for the Elderly (Tak Tin)
嘉瑞园护养院（德田）*</t>
    <phoneticPr fontId="2" type="noConversion"/>
  </si>
  <si>
    <t>4/F to 6/F, Tak Yan House, Tak Tin Estate, Lam Tin, Kowloon
九龙蓝田德田邨德欣楼四楼至六楼</t>
    <phoneticPr fontId="2" type="noConversion"/>
  </si>
  <si>
    <t>Hong Kong Sheng Kung Hui Home of Loving Care for the Elderly
香港圣公会恩慈长者之家†@</t>
    <phoneticPr fontId="2" type="noConversion"/>
  </si>
  <si>
    <t>1/F to 3/F, Tak Yan House, Tak Tin Estate, Lam Tin, Kowloon
九龙蓝田德田邨德欣楼1字楼至3字楼</t>
    <phoneticPr fontId="2" type="noConversion"/>
  </si>
  <si>
    <t>Yuen Yuen Institute (The)
圆玄学院</t>
    <phoneticPr fontId="2" type="noConversion"/>
  </si>
  <si>
    <t>Yuen Yuen Nursing Home cum Day Care Centre for the Elderly (Shun Lee Estate)
圆玄护养院暨长者日间护理中心（顺利邨）*</t>
    <phoneticPr fontId="2" type="noConversion"/>
  </si>
  <si>
    <t>Unit A on 2/F, 3/F and 4/F of Shun Lee Shopping Centre Phase II, Shun Lee Estate, Kowloon
九龙顺利邨顺利商场二期二楼A室及三至四楼</t>
    <phoneticPr fontId="2" type="noConversion"/>
  </si>
  <si>
    <t>Evergreen (On Tai) Nursing Home Cum Day Care Centre
松悦园耆泰护养院暨日间护理中心*</t>
    <phoneticPr fontId="2" type="noConversion"/>
  </si>
  <si>
    <t>1/F (portion) and 2/F (portion), On Tai Estate Ancillary Facilities Block, 23 On Sau Road, Kwun Tong, Kowloon
九龙观塘安秀道23号安泰邨服务设施大楼一楼（部分）及二楼（部分）</t>
    <phoneticPr fontId="2" type="noConversion"/>
  </si>
  <si>
    <t>Shatin
沙田区</t>
    <phoneticPr fontId="2" type="noConversion"/>
  </si>
  <si>
    <t>Chinese Rhenish Church Hong Kong Synod (The)
中华基督教礼贤会香港区会</t>
    <phoneticPr fontId="2" type="noConversion"/>
  </si>
  <si>
    <t>The Chinese Rhenish Church Hong Kong Synod Wong Siu Ching Rhenish Home For The Elderly 
中华基督教礼贤会香港区会礼贤会王少清颐养院†</t>
    <phoneticPr fontId="2" type="noConversion"/>
  </si>
  <si>
    <t>Portion of G/F, and 1/F, Green Heron House, Sha Kok Estate, Sha Tin, New Territories  
新界沙田沙角邨绿鹭楼地下（部分）及二楼</t>
    <phoneticPr fontId="2" type="noConversion"/>
  </si>
  <si>
    <t>Yan Chai Hospital Li Chan Yuk Sim Elderly Home
仁济医院李陈玉婵安老院†</t>
    <phoneticPr fontId="2" type="noConversion"/>
  </si>
  <si>
    <t>Units 1 to 10 of G/F and Units 101 to 124 of 1/F, Pok Chi House, Pok Hong Estate, Sha Tin, New Territories
新界沙田博康邨博智楼地下1至10室及1字楼101至124室</t>
    <phoneticPr fontId="2" type="noConversion"/>
  </si>
  <si>
    <t>TWGHs Ma Hing Chou Home for the Elderly
东华三院马兴秋安老院†</t>
    <phoneticPr fontId="2" type="noConversion"/>
  </si>
  <si>
    <t>Units 601-640 and 620A, Fook Hoi House, Lek Yuen Estate, Sha Tin, New Territories
新界沙田沥源邨福海楼601-640室及620A室</t>
    <phoneticPr fontId="2" type="noConversion"/>
  </si>
  <si>
    <t>TWGHs Mok Wong Fung Yee Home for the Elderly
东华三院莫黄凤仪安老院†</t>
    <phoneticPr fontId="2" type="noConversion"/>
  </si>
  <si>
    <t>Units 1 to 60, 3/F, Sun Yee House, Sun Chui Estate, Sha Tin, New Territories
新界沙田新翠邨新仪楼3字楼1至60室</t>
    <phoneticPr fontId="2" type="noConversion"/>
  </si>
  <si>
    <t>TWGHs Lo Man Huen Home for the Elderly
东华三院罗文埙安老院†</t>
    <phoneticPr fontId="2" type="noConversion"/>
  </si>
  <si>
    <t>Units 201-240, Mei Yeung House, Mei Lam Estate, Sha Tin, New Territories
新界沙田美林邨美杨楼201至240室</t>
    <phoneticPr fontId="2" type="noConversion"/>
  </si>
  <si>
    <t>TWGHs Chan Han Home for the Elderly
东华三院陈娴安老院†@</t>
    <phoneticPr fontId="2" type="noConversion"/>
  </si>
  <si>
    <t>Units 101 to 108, 117 to 124 &amp; 201 to 224, Yiu Him House, Yiu On Estate, Ma On Shan, New Territories
新界马鞍山耀安邨耀谦楼101至108室、117至124室及201至224室</t>
    <phoneticPr fontId="2" type="noConversion"/>
  </si>
  <si>
    <t>TWGHs May Lodge cum Day Care Centre for the Elderly 
东华三院名荟颐庭暨长者日间中心 *</t>
    <phoneticPr fontId="2" type="noConversion"/>
  </si>
  <si>
    <t>Carpark Floor (part) and Carpark Floor High Level, Tai Wai Social Service Building, 1 Mei Tin Road, Tai Wai, Sha Tin, New Territories  
新界沙田大围美田路１号大围社会服务大楼停车场层（部分）及停车场高层</t>
    <phoneticPr fontId="2" type="noConversion"/>
  </si>
  <si>
    <t>Caritas Harold H.W. Lee Care and Attention Home
明爱利孝和护理安老院@</t>
    <phoneticPr fontId="2" type="noConversion"/>
  </si>
  <si>
    <t>17 Kong Pui Street, Sha Tin, New Territories
新界沙田岗背街17号</t>
    <phoneticPr fontId="2" type="noConversion"/>
  </si>
  <si>
    <t>SAGE Kwan Fong Nim Chee Home for the Elderly
耆康会群芳念慈护理安老院@</t>
    <phoneticPr fontId="2" type="noConversion"/>
  </si>
  <si>
    <t>27 Chap Wai Kon Street, Sha Tin, New Territories
新界沙田插桅杆街27号</t>
    <phoneticPr fontId="2" type="noConversion"/>
  </si>
  <si>
    <t>SAGE Mrs. Wong Yee Jar Jat Memorial Home for the Elderly
耆康会王余家洁纪念护理安老院†</t>
    <phoneticPr fontId="2" type="noConversion"/>
  </si>
  <si>
    <t>1/F and 2 Wings on G/F, Hin Yeung House, Hin Keng Estate, Sha Tin, New Territories
新界沙田显径邨显扬楼地下两翼及二楼</t>
    <phoneticPr fontId="2" type="noConversion"/>
  </si>
  <si>
    <t>Hong Kong Sheng Kung Hui 
St Paul's Home for the Elderly
香港圣公会保罗长者之家†</t>
    <phoneticPr fontId="2" type="noConversion"/>
  </si>
  <si>
    <t>Units 106-113 and 201-227, Fung Wai House, Sun Tin Wai Estate, Sha Tin, New Territories
新界沙田新田围邨丰围楼106-113及201-227室</t>
    <phoneticPr fontId="2" type="noConversion"/>
  </si>
  <si>
    <t>Salvation Army Lung Hang Residence for Senior Citizens (The)
救世军隆亨长者之家†</t>
    <phoneticPr fontId="2" type="noConversion"/>
  </si>
  <si>
    <t>Units 341 to 360 and 421 to 460, Wing Sam House, Lung Hang Estate, Sha Tin, New Territories
新界沙田隆亨邨荣心楼341至360及421至460室</t>
    <phoneticPr fontId="2" type="noConversion"/>
  </si>
  <si>
    <t>Salvation Army Bradbury Home of Loving Kindness (The)
救世军白普理慈爱长者之家@</t>
    <phoneticPr fontId="2" type="noConversion"/>
  </si>
  <si>
    <t>16 Tung Lo Wan Hill Road, Tai Wai, Sha Tin, New Territories
新界沙田大围铜锣湾山路16号</t>
    <phoneticPr fontId="2" type="noConversion"/>
  </si>
  <si>
    <t>Ho Shing Home for the Elderly 
(Sponsored by Sik Sik Yuen)
啬色园主办可诚护理安老院†@</t>
    <phoneticPr fontId="2" type="noConversion"/>
  </si>
  <si>
    <t>G/F &amp; 1/F, Alder House, Kwong Yuen Estate, Sha Tin, New Territories
新界沙田广源邨广杨楼地下及一楼</t>
    <phoneticPr fontId="2" type="noConversion"/>
  </si>
  <si>
    <t>Care &amp; Services Company Limited 
嘉颐护理有限公司</t>
    <phoneticPr fontId="2" type="noConversion"/>
  </si>
  <si>
    <t>Grand Residence 
嘉颐荟*</t>
    <phoneticPr fontId="2" type="noConversion"/>
  </si>
  <si>
    <t>LG/F (Portion) and Unit 1 on L1/F, Ming Chuen House, Shui Chuen O Estate, Sha Tin, New Territories
新界沙田水泉澳邨明泉楼L1层1室及地下低层（部分）</t>
    <phoneticPr fontId="2" type="noConversion"/>
  </si>
  <si>
    <t>On Fuk Nursing Home Limited 
安福护老院有限公司</t>
    <phoneticPr fontId="2" type="noConversion"/>
  </si>
  <si>
    <t>Sino Chun Yeung Nursing Home 
华创骏洋居*</t>
    <phoneticPr fontId="2" type="noConversion"/>
  </si>
  <si>
    <t>101, 1/F, Chun Wu House, Chun Yeung Estate, Fotan, New Territories, Hong Kong
香港新界火炭骏洋邨骏湖楼一楼101室</t>
    <phoneticPr fontId="2" type="noConversion"/>
  </si>
  <si>
    <t>Po Leung Kuk Shek Mun Home cum Day Care Centre for the Elderly
保良局硕门护老院暨长者日间护理中心*</t>
    <phoneticPr fontId="2" type="noConversion"/>
  </si>
  <si>
    <t>G/F (portion), and 1/F to 4/F, Shek Mun Estate Social Service Building, 18 On Muk Street, Shek Mun, Sha Tin, New Territories
新界沙田石门安睦街18号硕门邨社会服务大楼地下（部分）及一至四楼</t>
    <phoneticPr fontId="2" type="noConversion"/>
  </si>
  <si>
    <t>Tai Po
大埔区</t>
    <phoneticPr fontId="2" type="noConversion"/>
  </si>
  <si>
    <t>Lok Sin Tong Chu Ting Cheong Home for the Aged
乐善堂朱定昌颐养院†@</t>
    <phoneticPr fontId="2" type="noConversion"/>
  </si>
  <si>
    <t>8 Wan Tau Street, Tai Po Market, Tai Po, New Territories
新界大埔大埔墟运头街8号</t>
    <phoneticPr fontId="2" type="noConversion"/>
  </si>
  <si>
    <t>TWGHs Hui Lai Kuen Home for the Elderly
东华三院许丽娟安老院†@</t>
    <phoneticPr fontId="2" type="noConversion"/>
  </si>
  <si>
    <t>G/F and 1/F, Tai Ling House, Tai Yuen Estate, Tai Po, New Territories
新界大埔大元邨泰宁楼地下及1字楼</t>
    <phoneticPr fontId="2" type="noConversion"/>
  </si>
  <si>
    <t>TWGHs Wu York Yu Care and Attention Home
东华三院伍若瑜护理安老院@</t>
    <phoneticPr fontId="2" type="noConversion"/>
  </si>
  <si>
    <t>Lot 152 in DD 27 (also known as 93 Sam Mun Tsai Road), Tai Po, New Territories
新界大埔丈量第27约地段第152号 (亦称三门仔路93号)</t>
    <phoneticPr fontId="2" type="noConversion"/>
  </si>
  <si>
    <t>TWGHs Pao Siu Loong Care and Attention Home
东华三院包兆龙护理安老院@</t>
    <phoneticPr fontId="2" type="noConversion"/>
  </si>
  <si>
    <t>TWGHs Wu Chiang Wai Fong Care and Attention Home
东华三院伍蒋惠芳护理安老院@</t>
    <phoneticPr fontId="2" type="noConversion"/>
  </si>
  <si>
    <t>Caritas Fu Heng Home - Tai Po
明爱富亨苑†@</t>
    <phoneticPr fontId="2" type="noConversion"/>
  </si>
  <si>
    <t>G/F &amp; 1/F, Heng Wing House, Fu Heng Estate, Tai Po, New Territories
新界大埔富亨邨亨荣楼地下及1字楼</t>
    <phoneticPr fontId="2" type="noConversion"/>
  </si>
  <si>
    <t>Tsung Tsin Mission of Hong Kong Social Service (The)
基督教香港崇真会社会服务</t>
    <phoneticPr fontId="2" type="noConversion"/>
  </si>
  <si>
    <t>Tsung Tsin Mission of Hong Kong Kwong Fuk Home for the Elderly
基督教香港崇真会广福颐养院†</t>
    <phoneticPr fontId="2" type="noConversion"/>
  </si>
  <si>
    <t>3/F, Kwong Yan House, Kwong Fuk Estate, Tai Po, New Territories
新界大埔广福邨广仁楼3字楼</t>
    <phoneticPr fontId="2" type="noConversion"/>
  </si>
  <si>
    <t>Ho Shin Home for the Elderly (Sponsored by Sik Sik Yuen)
啬色园主办可善护理安老院†@</t>
    <phoneticPr fontId="1" type="noConversion"/>
  </si>
  <si>
    <t>G/F &amp; 1/F, Shin King House, Fu Shin Estate, Tai Po, New Territories
新界大埔富善邨善景楼地下及二楼</t>
    <phoneticPr fontId="2" type="noConversion"/>
  </si>
  <si>
    <t>Yan Chai Hospital Tai Po Fu Tip Elderly Home 
仁济医院大埔富蝶安老院 *</t>
    <phoneticPr fontId="2" type="noConversion"/>
  </si>
  <si>
    <t>2/F (Portion), 3/F and 4/F, Social Service Building, Fu Tip Estate, 11 Chung Nga Road, Tai Po, New Territories 
新界大埔颂雅路11号富蝶邨社会服务大楼二楼(部分)、三楼及四楼</t>
    <phoneticPr fontId="2" type="noConversion"/>
  </si>
  <si>
    <t>North
北区</t>
    <phoneticPr fontId="2" type="noConversion"/>
  </si>
  <si>
    <t>TWGHs Fong Wong Woon Tei Home for the Elderly
东华三院方王换娣安老院†</t>
    <phoneticPr fontId="2" type="noConversion"/>
  </si>
  <si>
    <t>Wings A &amp; B, G/F, and 1/F, Cheung Tak House, Cheung Wah Estate, Fanling, New Territories
新界粉岭祥华邨祥德楼地下A及B翼及1字楼</t>
    <phoneticPr fontId="2" type="noConversion"/>
  </si>
  <si>
    <t>TWGHs Po Chung Chuen Ying Home for the Elderly
东华三院宝钟全英安老院†@</t>
    <phoneticPr fontId="2" type="noConversion"/>
  </si>
  <si>
    <t>No.1, G/F &amp; 1/F, Shun Ming House, Wah Ming Estate, Fanling, New Territories
新界粉岭华明邨信明楼地下及1字楼1号</t>
    <phoneticPr fontId="2" type="noConversion"/>
  </si>
  <si>
    <t>Heung Hoi Ching Kok Lin Association Buddhist Po Ching Care and Attention Home for the Aged Women
香海正觉莲社佛教宝静护理安老院@</t>
    <phoneticPr fontId="2" type="noConversion"/>
  </si>
  <si>
    <t>10 Chi Fuk Circuit, Fanling, New Territories
新界粉岭置福围10号</t>
    <phoneticPr fontId="2" type="noConversion"/>
  </si>
  <si>
    <t>Heung Hoi Ching Kok Lin Association 
Buddhist Li Chong Yuet Ming Nursing Home for the Elderly
香海正觉莲社主办佛教李庄月明护养院</t>
    <phoneticPr fontId="2" type="noConversion"/>
  </si>
  <si>
    <t>5 Po Ping Road, Sheung Shui, New Territories
新界上水保平路5号</t>
    <phoneticPr fontId="2" type="noConversion"/>
  </si>
  <si>
    <t>Heung Hoi Ching Kok Lin Association Buddhist Po Ching Home for the Aged Women
香海正觉莲社佛教宝静安老院†@</t>
    <phoneticPr fontId="1" type="noConversion"/>
  </si>
  <si>
    <t>8 Chi Fuk Circuit, Fanling, New Territories
新界粉岭置福围八号</t>
    <phoneticPr fontId="2" type="noConversion"/>
  </si>
  <si>
    <t>Chinese YMCA of Hong Kong 
香港中华基督教青年会</t>
    <phoneticPr fontId="2" type="noConversion"/>
  </si>
  <si>
    <t>Chinese YMCA of Hong Kong Tin Ping Care and Attention Home for the Elderly
香港中华基督教青年会天平颐康之家†</t>
    <phoneticPr fontId="2" type="noConversion"/>
  </si>
  <si>
    <t>2/F, Tin Ming House, Tin Ping Estate, Sheung Shui, New Territories
新界上水天平邨天明楼二楼</t>
    <phoneticPr fontId="2" type="noConversion"/>
  </si>
  <si>
    <t>Caritas Fung Wong Fung Ting Home
明爱冯黄凤亭安老院@</t>
    <phoneticPr fontId="2" type="noConversion"/>
  </si>
  <si>
    <t>DD 82, Lot 1562, Fanling, New Territories (also known as Ping Che Road, Ta Kwu Ling)
新界粉岭丈量约份第82约地段第1562号（亦称打鼓岭坪輋路）</t>
    <phoneticPr fontId="2" type="noConversion"/>
  </si>
  <si>
    <t>Women's Welfare Club (Eastern District) Hong Kong Wong Fung Ting Hostel for the Elderly (The)
香港东区妇女福利会黄凤亭颐安苑†</t>
    <phoneticPr fontId="2" type="noConversion"/>
  </si>
  <si>
    <t>4/F, Choi Chu House, Choi Yuen Estate, Sheung Shui, New Territories
新界上水彩园邨彩珠楼4字楼</t>
    <phoneticPr fontId="2" type="noConversion"/>
  </si>
  <si>
    <t>Fung Kai Public School
凤溪公立学校</t>
    <phoneticPr fontId="2" type="noConversion"/>
  </si>
  <si>
    <t>Fung Kai Care and Attention Home for the Elderly - Home Section
凤溪护理安老院 - 安老部†</t>
    <phoneticPr fontId="2" type="noConversion"/>
  </si>
  <si>
    <t>G/F to 3/F, 22 Tin Ping Road (F.S.S.T.L. 174), Sheung Shui, New Territories
新界上水天平路22号（粉岭上水地段第174号）地下至三字楼</t>
    <phoneticPr fontId="2" type="noConversion"/>
  </si>
  <si>
    <t>Fung Kai Care and Attention Home for the Elderly - C &amp; A Section
凤溪护理安老院 - 护理部±</t>
    <phoneticPr fontId="2" type="noConversion"/>
  </si>
  <si>
    <t>4/F-6/F, 22 Tin Ping Road (F.S.S.T.L. 174), Sheung Shui, New Territories
新界上水天平路22号（粉岭上水地段第174号）4至6楼</t>
    <phoneticPr fontId="2" type="noConversion"/>
  </si>
  <si>
    <t>Lucky Stable Limited
祥尊有限公司</t>
    <phoneticPr fontId="2" type="noConversion"/>
  </si>
  <si>
    <t>Park Prime . Po Shek Wu
柏悦年华．宝石湖 *</t>
    <phoneticPr fontId="2" type="noConversion"/>
  </si>
  <si>
    <t>Unit No. 1, 3/F-4/F, Po Shek Wu Estate Ancillary Facilities Block, 23 Choi Yuen Roard, Sheung Shui, New Territories
新界上水彩园路23号宝石湖邨服务设施大楼三楼至四楼一号铺</t>
    <phoneticPr fontId="2" type="noConversion"/>
  </si>
  <si>
    <t>Sino Kwu Tung Nursing Home cum Day Care Centre
华创古洞护养院暨日间中心 *</t>
    <phoneticPr fontId="2" type="noConversion"/>
  </si>
  <si>
    <t>1/F (Portion) including flat roof, Kwu Tung North Multi-welfare Services Complex, 6 Pak Sau Road, North, New Territories
新界北区柏寿路6号古洞北福利服务综合大楼1楼（部分）包括平台</t>
    <phoneticPr fontId="2" type="noConversion"/>
  </si>
  <si>
    <t>Senior Care Limited 
善颐护老</t>
    <phoneticPr fontId="2" type="noConversion"/>
  </si>
  <si>
    <t>Senior Care Amity
善颐心荟 *</t>
    <phoneticPr fontId="2" type="noConversion"/>
  </si>
  <si>
    <t>2/F (Portion), Kwu Tung North Multi-welfare Services Complex, 6 Pak Sau Road, North, New Territories
新界北区柏寿路6号古洞北福利服务综合大楼2楼（部分）</t>
    <phoneticPr fontId="2" type="noConversion"/>
  </si>
  <si>
    <t>Great Honour Home for Elderly Limited 
恩荣护老有限公司</t>
    <phoneticPr fontId="2" type="noConversion"/>
  </si>
  <si>
    <t>Joyous Garden
聚柏园 *</t>
    <phoneticPr fontId="2" type="noConversion"/>
  </si>
  <si>
    <t>3/F (Portion), Kwu Tung North Multi-welfare Services Complex, 6 Pak Sau Road, North, New Territories
新界北区柏寿路6号古洞北福利服务综合大楼3楼（部分）</t>
    <phoneticPr fontId="2" type="noConversion"/>
  </si>
  <si>
    <t>Gericare Centre Limited  
保德护老中心有限公司</t>
    <phoneticPr fontId="2" type="noConversion"/>
  </si>
  <si>
    <t>Pine Care Jade Maison 
松龄翠轩 *</t>
    <phoneticPr fontId="2" type="noConversion"/>
  </si>
  <si>
    <t>4/F (Portion), Kwu Tung North Multi-welfare Services Complex, 6 Pak Sau Road, North, New Territories
新界北区柏寿路6号古洞北福利服务综合大楼4楼（部分）</t>
    <phoneticPr fontId="2" type="noConversion"/>
  </si>
  <si>
    <t>Joyful Garden 
睿柏园 *</t>
    <phoneticPr fontId="2" type="noConversion"/>
  </si>
  <si>
    <t>5/F (Portion), Kwu Tung North Multi-welfare Services Complex, 6 Pak Sau Road, North, New Territories
新界北区柏寿路6号古洞北福利服务综合大楼5楼（部分）</t>
    <phoneticPr fontId="2" type="noConversion"/>
  </si>
  <si>
    <t>6/F (Portion), Kwu Tung North Multi-welfare Services Complex, 6 Pak Sau Road, North, New Territories
新界北区柏寿路6号古洞北福利服务综合大楼6楼（部分）</t>
    <phoneticPr fontId="2" type="noConversion"/>
  </si>
  <si>
    <t>Comfort Elderly Home Limited 
温馨护老中心有限公司</t>
    <phoneticPr fontId="2" type="noConversion"/>
  </si>
  <si>
    <t>Comfort Home For the Elderly 
温馨长者之家 *</t>
    <phoneticPr fontId="2" type="noConversion"/>
  </si>
  <si>
    <t>7/F (Portion), Kwu Tung North Multi-welfare Services Complex, 6 Pak Sau Road, North, New Territories
新界北区柏寿路6号古洞北福利服务综合大楼7楼（部分）</t>
    <phoneticPr fontId="2" type="noConversion"/>
  </si>
  <si>
    <t>Graceful Garden
瑞柏园 *</t>
    <phoneticPr fontId="2" type="noConversion"/>
  </si>
  <si>
    <t>2/F (Portion), 3/F (Portion) and 4/F (Portion), Queens Hill Community Complex, 6 Lung Chun Road, Fanling, New Territories
新界粉岭龙峻路6号皇后山小区综合大楼二楼（部分）、三楼（部分）及四楼（部分）</t>
    <phoneticPr fontId="2" type="noConversion"/>
  </si>
  <si>
    <t>Yuen Long
元朗区</t>
    <phoneticPr fontId="2" type="noConversion"/>
  </si>
  <si>
    <t>Yan Oi Tong Limited
仁爱堂有限公司</t>
    <phoneticPr fontId="2" type="noConversion"/>
  </si>
  <si>
    <t>Yan Oi Tong
Tin Ka Ping Care and Attention Home
仁爱堂田家炳护理安老院†</t>
    <phoneticPr fontId="2" type="noConversion"/>
  </si>
  <si>
    <t>G/F &amp; 1/F, Wah Ping House, Long Ping Estate, Yuen Long, New Territories
新界元朗朗屏邨画屏楼地下及二楼</t>
    <phoneticPr fontId="2" type="noConversion"/>
  </si>
  <si>
    <t>TWGHs Y. C. Liang Memorial Home for the Elderly
东华三院梁昌纪念安老院†@</t>
    <phoneticPr fontId="2" type="noConversion"/>
  </si>
  <si>
    <t>G/F &amp; 1/F, Yiu Yat House, Tin Yiu Estate, Tin Shui Wai, New Territories
新界天水围天耀邨耀逸楼地下及1字楼</t>
    <phoneticPr fontId="2" type="noConversion"/>
  </si>
  <si>
    <t>Caritas Ying Shui Home
明爱盈水阁†@</t>
    <phoneticPr fontId="2" type="noConversion"/>
  </si>
  <si>
    <t>3/F, Ying Shui House, Shui Pin Wai Estate, Yuen Long, New Territories
新界元朗水边围邨盈水楼三字楼</t>
    <phoneticPr fontId="2" type="noConversion"/>
  </si>
  <si>
    <t>Salvation Army Kam Tin Residence for Senior Citizens (The)
救世军锦田长者之家@</t>
    <phoneticPr fontId="2" type="noConversion"/>
  </si>
  <si>
    <t>103, Kam Tin Road, Yuen Long, New Territories
新界元朗锦田公路103号</t>
    <phoneticPr fontId="2" type="noConversion"/>
  </si>
  <si>
    <t>Pok Oi Hospital Yeung Chun Pui Care and Attention Home
博爱医院杨晋培护理安老院@</t>
    <phoneticPr fontId="2" type="noConversion"/>
  </si>
  <si>
    <t>58 Sha Chau Lei Tsuen, Ha Tsuen, Yuen Long, New Territories  
新界元朗厦村沙州里村58号</t>
    <phoneticPr fontId="2" type="noConversion"/>
  </si>
  <si>
    <t>Pok Oi Hospital Tai Kwan Care &amp; Attention Home 
博爱医院戴均护理安老院@</t>
    <phoneticPr fontId="2" type="noConversion"/>
  </si>
  <si>
    <t>G/F-2/F &amp; KW307, Shui Kwok House, Tin Shui Estate, Tin Shui Wai, Yuen Long, New Territories
新界元朗天水围天瑞邨瑞国楼地下至2字楼及KW307室</t>
    <phoneticPr fontId="2" type="noConversion"/>
  </si>
  <si>
    <t>Pok Oi Hospital Jockey Club Care and Attention Home
博爱医院赛马会护理安老院@</t>
    <phoneticPr fontId="2" type="noConversion"/>
  </si>
  <si>
    <t>Lot 1392 and Lot 837 R.P. in D.D. 115, Au Tau, Yuen Long, New Territories
新界元朗头第115约第1392地段及837余段</t>
    <phoneticPr fontId="2" type="noConversion"/>
  </si>
  <si>
    <t>Pok Oi Hospital Centenary Chan See Memorial Nursing Home cum Day Care Centre
博爱医院百周年陈是纪念护养院暨日间中心 *</t>
    <phoneticPr fontId="2" type="noConversion"/>
  </si>
  <si>
    <t>2/F to 4F, 10 Kwong Yip Street, Yuen Long, New Territories
新界元朗扩业街10号二楼至四楼</t>
    <phoneticPr fontId="2" type="noConversion"/>
  </si>
  <si>
    <t>Ching Chung Taoist Association of Hong Kong Limited
青松观有限公司</t>
    <phoneticPr fontId="2" type="noConversion"/>
  </si>
  <si>
    <t>Ching Chung Taoist Association of Hong Kong Limited Ching Chung Care and Attention Home for the Aged
青松观有限公司青松护理安老院@</t>
    <phoneticPr fontId="2" type="noConversion"/>
  </si>
  <si>
    <t>DD125 Lot 2317 Ha Tsuen, Yuen Long, New Territories (also known as 57, Sha Chau Lei Chuen, Ping Ha Road, Yuen Long)
新界元朗厦村第125约第2317地段（亦称元朗屏厦路沙州里村57号）</t>
    <phoneticPr fontId="2" type="noConversion"/>
  </si>
  <si>
    <t>Po Leung Kuk Tin Yan Home for the Elderly cum Green Joy Day Care Centre for the Elderly
保良局天恩护老院暨耆昌长者日间护理中心*</t>
    <phoneticPr fontId="2" type="noConversion"/>
  </si>
  <si>
    <t>3/F and 4/F, Ancillary Facilities Block, Tin Yan Estate, Tin Shui Wai, New Territories
新界天水围天恩邨服务设施大楼三楼及四楼</t>
    <phoneticPr fontId="2" type="noConversion"/>
  </si>
  <si>
    <t>Tuen Mun
屯门区</t>
    <phoneticPr fontId="2" type="noConversion"/>
  </si>
  <si>
    <t>Yan Chai Hospital Tsin Man Kuen Elderly Home
仁济医院钱曼娟安老院†</t>
    <phoneticPr fontId="2" type="noConversion"/>
  </si>
  <si>
    <t>1/F, Oi Lok House, Yau Oi Estate, Tuen Mun, New Territories
新界屯门友爱邨爱乐楼二楼</t>
    <phoneticPr fontId="2" type="noConversion"/>
  </si>
  <si>
    <t>TWGHs Tai Tung Pui Care &amp; Attention Home
东华三院戴东培护理安老院@</t>
    <phoneticPr fontId="2" type="noConversion"/>
  </si>
  <si>
    <t>1/F to 4/F, TWGHs Tai Tung Pui Social Service Building, 32 Tsing Sin Street, Tuen Mun, New Territories
新界屯门青善街32号东华三院戴东培社会服务大楼1字楼至4字楼</t>
    <phoneticPr fontId="2" type="noConversion"/>
  </si>
  <si>
    <t>Caritas Li Ka Shing Care and Attention Home
明爱李嘉诚护理安老院@</t>
    <phoneticPr fontId="2" type="noConversion"/>
  </si>
  <si>
    <t>16 Wah Fat Street, Tuen Mun, New Territories
新界屯门华发街16号</t>
    <phoneticPr fontId="2" type="noConversion"/>
  </si>
  <si>
    <t>Kiangsu Chekiang and Shanghai Residents (Hong Kong) Association
香港苏浙沪同乡会</t>
    <phoneticPr fontId="2" type="noConversion"/>
  </si>
  <si>
    <t>Kiangsu Chekiang and Shanghai Residents (Hong Kong) Association Tuen Mun Hostel for the Elderly
香港苏浙沪同乡会屯门安老院†</t>
    <phoneticPr fontId="2" type="noConversion"/>
  </si>
  <si>
    <t>Units 223-234 &amp; Units 321-368, Tip Sum House, Butterfly Estate, Tuen Mun, New Territories
新界屯门蝴蝶邨蝶心楼223至234室及321至368室</t>
    <phoneticPr fontId="2" type="noConversion"/>
  </si>
  <si>
    <t>The Evangelical Lutheran Church of Hong Kong Shan King Care and Attention Home for the Elderly 
基督教香港信义会山景长者护理院@</t>
    <phoneticPr fontId="2" type="noConversion"/>
  </si>
  <si>
    <t>1/F and 2/F (part of), King Wing House, Shan King Estate, Tuen Mun, New Territories
新界屯门山景邨景荣楼二楼及三楼 （部分）</t>
    <phoneticPr fontId="2" type="noConversion"/>
  </si>
  <si>
    <t>Pok Oi Hospital Tuen Mun Nursing Home
博爱医院屯门护养院</t>
    <phoneticPr fontId="2" type="noConversion"/>
  </si>
  <si>
    <t>2 Siu Lun Street, Tuen Mun, New Territories
新界屯门兆麟街2号</t>
    <phoneticPr fontId="2" type="noConversion"/>
  </si>
  <si>
    <t>Ho Cheung Home for the Elderly (Sponsored by Sik Sik Yuen)
啬色园主办可祥护理安老院†@</t>
    <phoneticPr fontId="2" type="noConversion"/>
  </si>
  <si>
    <t>G/F and 1/F, Leung Wah House, Leung King Estate, Tuen Mun, New Territories
新界屯门良景邨良华楼地下及1字楼</t>
    <phoneticPr fontId="2" type="noConversion"/>
  </si>
  <si>
    <t>G/F, 1/F and 2/F, Man Ching House, 8 Tsing Chung Path, Tuen Mun, New Territories
新界屯门青松径8号晚晴楼地下、二楼及三楼</t>
    <phoneticPr fontId="2" type="noConversion"/>
  </si>
  <si>
    <t>MFBM Elderly Home
妙法寺护老院±</t>
    <phoneticPr fontId="2" type="noConversion"/>
  </si>
  <si>
    <t>L1-L5, Dormitory Block, Lot No. 2821 in DD 130, Tuen Mun, New Territories (also known as L1-L5, Dormitory Block, 18 Castle Peak Road, Lam Tei)
新界屯门丈量约份第130约地段第2821号院舍座L1-L5（亦称蓝地青山公路18号院舍座L1-L5）</t>
    <phoneticPr fontId="3" type="noConversion"/>
  </si>
  <si>
    <t>B/F (portion), G/F (portion), 1/F (portion), 2/F (portion), 3/F (portion) and 5/F (portion), 2 Tsing Min Path, Tuen Mun, New Territories
新界屯门青棉径2号地库（部分）、地下（部分）、一楼(部分）、二楼(部分）、三楼(部分）及五楼(部分）</t>
    <phoneticPr fontId="1" type="noConversion"/>
  </si>
  <si>
    <t>Tsuen Wan
荃湾区</t>
    <phoneticPr fontId="2" type="noConversion"/>
  </si>
  <si>
    <t>Yan Chai Nursing Home
仁济护养院</t>
    <phoneticPr fontId="2" type="noConversion"/>
  </si>
  <si>
    <t>4/F-8/F, Yan Chai Hospital Multi-Services Complex, 18 Yan Chai Street, Tsuen Wan, New Territories
新界荃湾仁济街18号仁济医院综合服务大楼四至八楼</t>
    <phoneticPr fontId="2" type="noConversion"/>
  </si>
  <si>
    <t>Tung Lum Nien Fah Tong Limited
东林念佛堂有限公司</t>
    <phoneticPr fontId="2" type="noConversion"/>
  </si>
  <si>
    <t>Tung Lum Buddhist Aged Home
佛教东林安老院†@</t>
    <phoneticPr fontId="2" type="noConversion"/>
  </si>
  <si>
    <t>29 Tung Lam Terrace, Fu Yung Shan, Tsuen Wan, New Territories
新界荃湾芙蓉山东林台29号</t>
    <phoneticPr fontId="2" type="noConversion"/>
  </si>
  <si>
    <t>SAGE Shek Wai Kok Home for the Elderly
耆康会石围角护理安老院†@</t>
    <phoneticPr fontId="2" type="noConversion"/>
  </si>
  <si>
    <t>Units 201-260, Shek Lin House, Shek Wai Kok Estate, Tsuen Wan, New Territories
新界荃湾石围角邨石莲楼201-260室</t>
    <phoneticPr fontId="2" type="noConversion"/>
  </si>
  <si>
    <t>Hong Kong Bodhi Siksa Society Limited (The)
香港菩提学会有限公司</t>
    <phoneticPr fontId="2" type="noConversion"/>
  </si>
  <si>
    <t>Hong Kong Bodhi Siksa Society, Ltd. Care and Attention Home for the Aged (The)
香港菩提学会主办佛教菩提护理安老院@</t>
    <phoneticPr fontId="2" type="noConversion"/>
  </si>
  <si>
    <t>38 Lo Wai Road, Tsuen Wan, New Territories
新界荃湾老围路38号</t>
    <phoneticPr fontId="2" type="noConversion"/>
  </si>
  <si>
    <t>Yuen Yuen Home for the Aged
圆玄安老院†</t>
    <phoneticPr fontId="2" type="noConversion"/>
  </si>
  <si>
    <t>31 Lo Wai Road, Tsuen Wan, New Territories
新界荃湾老围路31号</t>
    <phoneticPr fontId="2" type="noConversion"/>
  </si>
  <si>
    <t>Yuen Yuen Care &amp; Attention Home for the Aged
圆玄护理安老院@</t>
    <phoneticPr fontId="2" type="noConversion"/>
  </si>
  <si>
    <t>33 Lo Wai Road, Tsuen Wan, New Territories
新界荃湾老围路33号</t>
    <phoneticPr fontId="2" type="noConversion"/>
  </si>
  <si>
    <t>Yuen Yuen Nursing Home cum Day Care Centre for the Elderly (Lei Muk Shue Estate) 
圆玄护养院暨长者日间护理中心(梨木树邨)*</t>
    <phoneticPr fontId="2" type="noConversion"/>
  </si>
  <si>
    <t xml:space="preserve">1/F-3/F, Hong Shue House, Lei Muk Shue Estate, Tsuen Wan, New Territories
新界荃湾梨木树邨康树楼1至3字楼
</t>
    <phoneticPr fontId="2" type="noConversion"/>
  </si>
  <si>
    <t>Olive Nursing Home cum Day Care Unit for the Elderly
紫云间隽逸护养院暨长者日间护理单位*</t>
    <phoneticPr fontId="2" type="noConversion"/>
  </si>
  <si>
    <t xml:space="preserve">
G/F and 2/F (portion), 48 Wing Shun Street, Tsuen Wan, New Territories
新界荃湾永顺街48号地下及2楼（部分）
</t>
    <phoneticPr fontId="2" type="noConversion"/>
  </si>
  <si>
    <t>Caritas Jockey Club Everbright Home
明爱赛马会恩晖苑</t>
    <phoneticPr fontId="2" type="noConversion"/>
  </si>
  <si>
    <t>G/F (portion), 1/F (portion), 4/F (portion) and 5/F-7/F, Caritas Jockey Club Tsuen Wan Social Service Building, 9 Shing Mun Road, Tsuen Wan, New Territories
新界荃湾城门道9号明爱赛马会荃湾服务楼地下（部分）、1字楼（部分）、4字楼（部分）及5字楼至7字楼</t>
    <phoneticPr fontId="2" type="noConversion"/>
  </si>
  <si>
    <t>Kwai Tsing
葵青区</t>
    <phoneticPr fontId="2" type="noConversion"/>
  </si>
  <si>
    <t>Sze Tian Rhenish Home for the Elderly 
礼贤会诗田颐养院†</t>
    <phoneticPr fontId="2" type="noConversion"/>
  </si>
  <si>
    <t>5/F, Block 5, Kwai Shing West Estate, Kwai Chung, New Territories
新界葵涌葵盛西邨第5座5字楼</t>
    <phoneticPr fontId="2" type="noConversion"/>
  </si>
  <si>
    <t>Kwai Shing East Rhenish Care and Attention Home
礼贤会葵盛东护理安老院</t>
    <phoneticPr fontId="2" type="noConversion"/>
  </si>
  <si>
    <t>1/F and Wing B and C of G/F, Shing Lok House and Shing Fu House, Kwai Shing East Estate, Kwai Chung, New Territories
新界葵涌葵盛东邨盛乐楼及盛富楼1字楼及地下B、C翼</t>
    <phoneticPr fontId="2" type="noConversion"/>
  </si>
  <si>
    <t>Yan Chai Hospital Mrs Kwok Yuk Cheung Care &amp; Attention Home
仁济医院郭玉章夫人护理安老院@</t>
    <phoneticPr fontId="2" type="noConversion"/>
  </si>
  <si>
    <t>33 Lai Chi Ling Road, Kwai Chung, New Territories
新界葵涌荔枝岭路33号</t>
    <phoneticPr fontId="2" type="noConversion"/>
  </si>
  <si>
    <t>Yan Chai Hospital Hong Kong Peninsula Lions Club Elderly Home
仁济医院香港半岛狮子会安老院†</t>
    <phoneticPr fontId="2" type="noConversion"/>
  </si>
  <si>
    <t>Wing A and C on 3/F, Wing A, B and C on 4/F, Hong Shun House, Cheung Hong Estate, Tsing Yi, New Territories
新界青衣长康邨康顺楼3字楼A、C翼及4字楼A、B、C翼</t>
    <phoneticPr fontId="2" type="noConversion"/>
  </si>
  <si>
    <t>Yan Chai Hospital Artiste Training Alumni Association Care and Attention Home
仁济医院艺进同学会护理安老院@</t>
    <phoneticPr fontId="2" type="noConversion"/>
  </si>
  <si>
    <t>G/F &amp; 1/F, Shek Wah House and Shek Kai House, Shek Lei (II) Estate, Kwai Chung, New Territories
新界葵涌石篱（二）邨石华楼及石佳楼地下及1字楼</t>
    <phoneticPr fontId="2" type="noConversion"/>
  </si>
  <si>
    <t>Yan Chai Hospital Chinachem Care &amp; Attention Home
仁济医院华懋护理安老院@</t>
    <phoneticPr fontId="2" type="noConversion"/>
  </si>
  <si>
    <t>35, Lai Chi Ling Road, Kwai Chung, New Territories
新界葵涌荔枝岭路35号</t>
    <phoneticPr fontId="2" type="noConversion"/>
  </si>
  <si>
    <t>Helping Hand Vera R. Desai Lai Yiu Care Home
伸手助人协会维拉荻茜丽瑶护老院</t>
    <phoneticPr fontId="2" type="noConversion"/>
  </si>
  <si>
    <t>G/F (portion), 1/F and 2/F, Block B, Lai Yiu Shopping Centre, Lai Yiu Estate, Kwai Chung, New Territories
新界葵涌丽瑶邨丽瑶商场大厦B座地下（部分）、1字楼及2字楼</t>
    <phoneticPr fontId="2" type="noConversion"/>
  </si>
  <si>
    <t>Hong Kong Christian Service Cheung Fat Home for the Elderly
香港基督教服务处长发安老院†</t>
    <phoneticPr fontId="2" type="noConversion"/>
  </si>
  <si>
    <t>G/F &amp; 1/F, Leung Fat House, Cheung Fat Estate, Tsing Yi, New Territories
新界青衣长发邨亮发楼地下及2楼</t>
    <phoneticPr fontId="2" type="noConversion"/>
  </si>
  <si>
    <t>Hong Kong Sheng Kung Hui Lam Woo Home for the Elderly
香港圣公会林护长者之家@</t>
    <phoneticPr fontId="2" type="noConversion"/>
  </si>
  <si>
    <t>G/F and 1/F, Fung Yam House and Shing Yam House, On Yam Estate, Kwai Chung, New Territories
新界葵涌安荫邨丰荫楼及盛荫楼地下及一楼</t>
    <phoneticPr fontId="2" type="noConversion"/>
  </si>
  <si>
    <t>Hong Kong Lutheran Social Service Mrs Leung Kwai Yee Lutheran Home for the Elderly
香港路德会社会服务处路德会梁季彝夫人安老院†@</t>
    <phoneticPr fontId="2" type="noConversion"/>
  </si>
  <si>
    <t>Units 101-108, 117-124 on G/F and Units 201-224 on 2/F, On Mei House, Cheung On Estate, Tsing Yi, New Territories
新界青衣长安邨安湄楼地下101-108号、117-124号及二楼201-224号</t>
    <phoneticPr fontId="2" type="noConversion"/>
  </si>
  <si>
    <t>Kiangsu Chekiang and Shanghai Residents (Hong Kong) Association Kwai Tsing Hostel for the Elderly
香港苏浙沪同乡会葵青良友安老院†</t>
    <phoneticPr fontId="2" type="noConversion"/>
  </si>
  <si>
    <t>G/F and 1/F, Fu Kwok House, Tai Wo Hau Estate, Tsuen Wan, New Territories
新界荃湾大窝口邨富国楼地下及二楼</t>
    <phoneticPr fontId="2" type="noConversion"/>
  </si>
  <si>
    <t>Ho On Home for the Elderly (Sponsored by Sik Sik Yuen)
啬色园主办可安护理安老院†</t>
    <phoneticPr fontId="2" type="noConversion"/>
  </si>
  <si>
    <t>2/F, Shek Ning House, Shek Lei (I) Estate, Kwai Chung, New Territories
新界葵涌石篱（一）邨石宁楼二楼</t>
    <phoneticPr fontId="2" type="noConversion"/>
  </si>
  <si>
    <t>Chung Sing Benevolent Society
钟声慈善社</t>
    <phoneticPr fontId="2" type="noConversion"/>
  </si>
  <si>
    <t>Chung Sing Benevolent Society Lau Mui Hin Home for the Elderly
钟声慈善社刘梅轩安老院†@</t>
    <phoneticPr fontId="2" type="noConversion"/>
  </si>
  <si>
    <t>Wing A and B of G/F and Wings A, B and C of 2/F, Yee Yat House, Tsing Yi Estate, New Territories
新界青衣邨宜逸楼地下A、B翼及2字楼A、B及C翼</t>
    <phoneticPr fontId="2" type="noConversion"/>
  </si>
  <si>
    <t>Po Leung Kuk Comfort Court for the Senior cum Evergreen Day Care Centre for the Elderly 
保良局乐安居暨耆盛长者日间护理中心*</t>
    <phoneticPr fontId="2" type="noConversion"/>
  </si>
  <si>
    <t>G/F (part) and 2/F (part) to 7/F, Shing Wo House, Kwai Shing Estate, Kwai Chung, New Territories
新界葵涌葵盛东邨盛和楼地下（部分）及二楼（部分）至七楼</t>
    <phoneticPr fontId="2" type="noConversion"/>
  </si>
  <si>
    <t>Evergreen Nursing Home cum Day Care Centre
松悦园耆欣护养院暨日间护理中心*</t>
    <phoneticPr fontId="2" type="noConversion"/>
  </si>
  <si>
    <t>LG/F (part), G/F (part), 1/F - 3/F, Lai Shek House, Shek Yam Estate, Kwai Chung, New Territories
新界葵涌石荫邨礼石楼低层地下（部分）、地下（部分）及一楼至三楼</t>
    <phoneticPr fontId="2" type="noConversion"/>
  </si>
  <si>
    <t>ELCHK, Grace Court
基督教香港信义会恩颐居±</t>
    <phoneticPr fontId="2" type="noConversion"/>
  </si>
  <si>
    <t>2/F (North), 3/F, 4/F and 7/F (part),  Fung Yat Social Service Complex, 364 Kwai Shing Circuit, Kwai Chung, New Territories
新界葵涌葵盛围364号冯镒社会服务大楼2楼（北座）、3楼、4楼及七楼（部分）</t>
    <phoneticPr fontId="2" type="noConversion"/>
  </si>
  <si>
    <t>Evergreen (Kwai Chung Estate) Nursing Home 
松悦园耆和护养院*</t>
    <phoneticPr fontId="2" type="noConversion"/>
  </si>
  <si>
    <t>Unit 2, Podium Level 3, Kwai Chung Shopping Centre, Kwai Chung Estate, New Territories.
新界葵涌邨葵涌商场第三层平台2号</t>
    <phoneticPr fontId="2" type="noConversion"/>
  </si>
  <si>
    <t>Aura Nursing Home cum Day Care Centre
耀耆颐养院暨日间中心*</t>
    <phoneticPr fontId="2" type="noConversion"/>
  </si>
  <si>
    <t>G/F (portion) and Room 103, Podium 1/F, Kwai Tsui Estate, Kwai Chung, New Territories
新界葵涌葵翠邨地下（部分）及平台一层103室</t>
    <phoneticPr fontId="2" type="noConversion"/>
  </si>
  <si>
    <t>No. of Homes
院舍数目</t>
    <phoneticPr fontId="2" type="noConversion"/>
  </si>
  <si>
    <t>Total No. of Places 
宿位总数</t>
    <phoneticPr fontId="2" type="noConversion"/>
  </si>
  <si>
    <t>* These are contract homes.
   这些是合约安老院舍。</t>
    <phoneticPr fontId="2" type="noConversion"/>
  </si>
  <si>
    <t>@ These Homes provide places under agency quota (AQ)
  这些津助安老院舍提供「机构名额」宿位。</t>
    <phoneticPr fontId="1" type="noConversion"/>
  </si>
  <si>
    <t>† For these homes, Care-and-Attention places with a Continuum-of-Care are to be created by phases and their existing hostel for the elderly and home for the aged places will eventually be fully phased out.
   这些院舍的提供持续照顾的护理安老宿位会分阶段产生，而其现有的长者宿舍和安老院宿位亦会分阶段取消。</t>
    <phoneticPr fontId="2" type="noConversion"/>
  </si>
  <si>
    <t>± These are self-financing homes participating in the Nursing Home Place Purchase Scheme (NHPPS).  The subsidised nursing home places are created by phases with effect from December 2010.
    这些是参与「护养院宿位买位计划」的自负盈亏院舍。有关的资助护养院宿位由二零一零年十二月起分阶段投入服务。</t>
    <phoneticPr fontId="2" type="noConversion"/>
  </si>
  <si>
    <t># The Home has decided to fade out from Nursing Home Place Purchase Scheme with cessation of new admission with effect from 1 April 2015 .     
   该院已决定淡出「护养院宿位买位计划」，并于2015年4月1日起停止接收新的入住个案。</t>
    <phoneticPr fontId="2" type="noConversion"/>
  </si>
  <si>
    <t>&amp;The home is undergoing major renovation.
  该院舍现正安排进行大型装修工程。</t>
    <phoneticPr fontId="2" type="noConversion"/>
  </si>
  <si>
    <t>Note 1:</t>
    <phoneticPr fontId="2" type="noConversion"/>
  </si>
  <si>
    <t>All subvented and contract homes provide 24-hour residential care services for elders.  Office operating hours of these homes are normally from 9:00 a.m. to 5:00 p.m. from Mondays to Fridays, and from 9:00 a.m. to 12:00 p.m. on Saturdays (The actual operating hours of individual home may vary).
所有津助院舍及合约安老院舍均提供24小时长者住宿照顾服务。院舍的办公室开放时间一般为星期一至五上午九时至下午五时，及星期六上午九时至中午十二时（个别院舍的开放时间或略有不同）。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</si>
</sst>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8"/>
      <color theme="1"/>
      <name val="Times New Roman"/>
      <family val="1"/>
    </font>
    <font>
      <sz val="8"/>
      <color theme="1"/>
      <name val="新細明體"/>
      <family val="1"/>
      <charset val="136"/>
    </font>
    <font>
      <b/>
      <sz val="8"/>
      <color theme="1"/>
      <name val="Times New Roman"/>
      <family val="1"/>
    </font>
    <font>
      <sz val="12"/>
      <color theme="1"/>
      <name val="Times New Roman"/>
      <family val="1"/>
    </font>
    <font>
      <b/>
      <u/>
      <sz val="8"/>
      <color theme="1"/>
      <name val="Times New Roman"/>
      <family val="1"/>
    </font>
    <font>
      <b/>
      <sz val="8"/>
      <color theme="1"/>
      <name val="新細明體"/>
      <family val="1"/>
      <charset val="136"/>
    </font>
    <font>
      <sz val="10"/>
      <color theme="1"/>
      <name val="Times New Roman"/>
      <family val="1"/>
    </font>
    <font>
      <b/>
      <sz val="9"/>
      <color indexed="81"/>
      <name val="Tahoma"/>
      <family val="2"/>
    </font>
    <font>
      <sz val="9"/>
      <color indexed="81"/>
      <name val="Tahoma"/>
      <family val="2"/>
    </font>
    <font>
      <sz val="9"/>
      <color indexed="81"/>
      <name val="細明體"/>
      <family val="3"/>
      <charset val="136"/>
    </font>
    <font>
      <sz val="9"/>
      <color theme="1"/>
      <name val="Times New Roman"/>
      <family val="1"/>
    </font>
    <font>
      <b/>
      <sz val="12"/>
      <color theme="1"/>
      <name val="Times New Roman"/>
      <family val="1"/>
    </font>
    <font>
      <strike/>
      <sz val="8"/>
      <color theme="1"/>
      <name val="Times New Roman"/>
      <family val="1"/>
    </font>
    <font>
      <u/>
      <sz val="8"/>
      <color theme="1"/>
      <name val="Times New Roman"/>
      <family val="1"/>
    </font>
    <font>
      <b/>
      <sz val="9"/>
      <color theme="1"/>
      <name val="Times New Roman"/>
      <family val="1"/>
    </font>
    <font>
      <b/>
      <sz val="10"/>
      <color theme="1"/>
      <name val="Times New Roman"/>
      <family val="1"/>
    </font>
    <font>
      <sz val="8"/>
      <color theme="1"/>
      <name val="Times New Roman"/>
      <family val="1"/>
      <charset val="136"/>
    </font>
  </fonts>
  <fills count="3">
    <fill>
      <patternFill patternType="none"/>
    </fill>
    <fill>
      <patternFill patternType="gray125"/>
    </fill>
    <fill>
      <patternFill patternType="solid">
        <fgColor theme="0"/>
        <bgColor indexed="64"/>
      </patternFill>
    </fill>
  </fills>
  <borders count="8">
    <border>
      <left/>
      <right/>
      <top/>
      <bottom/>
      <diagonal/>
    </border>
    <border>
      <left style="dotted">
        <color indexed="22"/>
      </left>
      <right style="dotted">
        <color indexed="22"/>
      </right>
      <top style="dotted">
        <color indexed="22"/>
      </top>
      <bottom/>
      <diagonal/>
    </border>
    <border>
      <left style="dotted">
        <color indexed="22"/>
      </left>
      <right style="dotted">
        <color indexed="22"/>
      </right>
      <top style="dotted">
        <color indexed="22"/>
      </top>
      <bottom style="dotted">
        <color indexed="22"/>
      </bottom>
      <diagonal/>
    </border>
    <border>
      <left/>
      <right/>
      <top style="dotted">
        <color indexed="22"/>
      </top>
      <bottom/>
      <diagonal/>
    </border>
    <border>
      <left style="dotted">
        <color indexed="22"/>
      </left>
      <right style="dotted">
        <color indexed="22"/>
      </right>
      <top/>
      <bottom/>
      <diagonal/>
    </border>
    <border>
      <left style="dotted">
        <color indexed="22"/>
      </left>
      <right style="dotted">
        <color indexed="22"/>
      </right>
      <top/>
      <bottom style="dotted">
        <color indexed="22"/>
      </bottom>
      <diagonal/>
    </border>
    <border>
      <left/>
      <right/>
      <top/>
      <bottom style="dotted">
        <color indexed="22"/>
      </bottom>
      <diagonal/>
    </border>
    <border>
      <left/>
      <right/>
      <top style="dotted">
        <color indexed="22"/>
      </top>
      <bottom style="dotted">
        <color indexed="22"/>
      </bottom>
      <diagonal/>
    </border>
  </borders>
  <cellStyleXfs count="1">
    <xf numFmtId="0" fontId="0" fillId="0" borderId="0">
      <alignment vertical="center"/>
    </xf>
  </cellStyleXfs>
  <cellXfs count="83">
    <xf numFmtId="0" fontId="0" fillId="0" borderId="0" xfId="0">
      <alignment vertical="center"/>
    </xf>
    <xf numFmtId="0" fontId="4" fillId="0" borderId="5" xfId="0" quotePrefix="1" applyNumberFormat="1"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4" fillId="0" borderId="2"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shrinkToFit="1"/>
      <protection locked="0"/>
    </xf>
    <xf numFmtId="0" fontId="4" fillId="0" borderId="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176" fontId="8" fillId="0" borderId="0" xfId="0" applyNumberFormat="1" applyFont="1" applyFill="1" applyAlignment="1" applyProtection="1">
      <alignment horizontal="center" vertical="center"/>
      <protection locked="0"/>
    </xf>
    <xf numFmtId="0" fontId="4" fillId="0" borderId="2" xfId="0" applyFont="1" applyFill="1" applyBorder="1" applyAlignment="1">
      <alignment horizontal="left" vertical="center" wrapText="1"/>
    </xf>
    <xf numFmtId="0" fontId="7" fillId="0" borderId="0" xfId="0" applyFont="1" applyFill="1" applyAlignment="1">
      <alignment vertical="center" wrapText="1"/>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shrinkToFit="1"/>
      <protection locked="0"/>
    </xf>
    <xf numFmtId="0" fontId="4" fillId="0" borderId="5" xfId="0" applyFont="1" applyFill="1" applyBorder="1" applyAlignment="1" applyProtection="1">
      <alignment vertical="center" wrapText="1"/>
      <protection locked="0"/>
    </xf>
    <xf numFmtId="0" fontId="6"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vertical="center" wrapText="1"/>
      <protection locked="0"/>
    </xf>
    <xf numFmtId="0" fontId="4" fillId="0" borderId="2" xfId="0" applyFont="1" applyFill="1" applyBorder="1" applyAlignment="1">
      <alignment vertical="center" wrapText="1" shrinkToFit="1"/>
    </xf>
    <xf numFmtId="0" fontId="4" fillId="0" borderId="2" xfId="0" applyFont="1" applyFill="1" applyBorder="1" applyAlignment="1" applyProtection="1">
      <alignment horizontal="left" vertical="center" wrapText="1" shrinkToFi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vertical="center" wrapText="1"/>
      <protection locked="0"/>
    </xf>
    <xf numFmtId="0" fontId="4" fillId="0" borderId="7" xfId="0" applyFont="1" applyFill="1" applyBorder="1" applyAlignment="1" applyProtection="1">
      <alignment vertical="center" wrapText="1" shrinkToFit="1"/>
      <protection locked="0"/>
    </xf>
    <xf numFmtId="0" fontId="7" fillId="0" borderId="0" xfId="0" applyFont="1" applyFill="1" applyAlignment="1">
      <alignment vertical="center"/>
    </xf>
    <xf numFmtId="0" fontId="6" fillId="0" borderId="2" xfId="0" applyFont="1" applyFill="1" applyBorder="1" applyAlignment="1" applyProtection="1">
      <alignment horizontal="center" vertical="center" wrapText="1"/>
    </xf>
    <xf numFmtId="0" fontId="7" fillId="0" borderId="0" xfId="0" applyFont="1" applyFill="1" applyAlignment="1" applyProtection="1">
      <alignment vertical="center"/>
    </xf>
    <xf numFmtId="0" fontId="4" fillId="0" borderId="0" xfId="0" applyFont="1" applyFill="1" applyAlignment="1">
      <alignment vertical="center"/>
    </xf>
    <xf numFmtId="0" fontId="7" fillId="0" borderId="0" xfId="0" applyFont="1" applyAlignment="1">
      <alignment vertical="center"/>
    </xf>
    <xf numFmtId="0" fontId="16" fillId="0" borderId="2" xfId="0" applyFont="1" applyFill="1" applyBorder="1" applyAlignment="1" applyProtection="1">
      <alignment horizontal="center" vertical="center" wrapText="1" shrinkToFit="1"/>
      <protection locked="0"/>
    </xf>
    <xf numFmtId="0" fontId="4" fillId="0" borderId="0" xfId="0" quotePrefix="1"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xf>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center" vertical="center"/>
      <protection locked="0"/>
    </xf>
    <xf numFmtId="0" fontId="17" fillId="0" borderId="0" xfId="0" applyFont="1" applyFill="1" applyAlignment="1" applyProtection="1">
      <alignment vertical="center" wrapText="1"/>
      <protection locked="0"/>
    </xf>
    <xf numFmtId="0" fontId="10" fillId="0" borderId="0" xfId="0" applyFont="1" applyFill="1" applyAlignment="1">
      <alignment vertical="center"/>
    </xf>
    <xf numFmtId="0" fontId="14" fillId="0" borderId="0" xfId="0"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10"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176" fontId="10" fillId="0" borderId="0" xfId="0" applyNumberFormat="1" applyFont="1" applyFill="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8" fillId="0" borderId="0" xfId="0"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2" xfId="0" quotePrefix="1"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6" fillId="0" borderId="2"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20" fillId="0" borderId="2" xfId="0" applyFont="1" applyFill="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20" fillId="0" borderId="2" xfId="0" applyFont="1" applyFill="1" applyBorder="1" applyAlignment="1">
      <alignment horizontal="left" vertical="center" wrapText="1"/>
    </xf>
    <xf numFmtId="0" fontId="6" fillId="0" borderId="0" xfId="0" quotePrefix="1"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0" xfId="0" applyFont="1" applyFill="1" applyAlignment="1" applyProtection="1">
      <alignment vertical="center" wrapText="1"/>
      <protection locked="0"/>
    </xf>
    <xf numFmtId="0" fontId="15" fillId="0" borderId="6" xfId="0" applyFont="1" applyFill="1" applyBorder="1" applyAlignment="1" applyProtection="1">
      <alignment horizontal="center" vertical="center" wrapText="1"/>
    </xf>
    <xf numFmtId="0" fontId="6" fillId="0" borderId="0" xfId="0" applyFont="1" applyFill="1" applyAlignment="1" applyProtection="1">
      <alignment horizontal="right" vertical="center" wrapText="1"/>
      <protection locked="0"/>
    </xf>
    <xf numFmtId="0" fontId="6" fillId="0" borderId="0" xfId="0" applyFont="1" applyFill="1" applyAlignment="1" applyProtection="1">
      <alignment horizontal="left" vertical="center" wrapText="1"/>
      <protection locked="0"/>
    </xf>
    <xf numFmtId="0" fontId="6" fillId="0" borderId="2" xfId="0" applyFont="1" applyFill="1" applyBorder="1" applyAlignment="1" applyProtection="1">
      <alignment horizontal="center" vertical="center" wrapText="1"/>
    </xf>
    <xf numFmtId="0" fontId="10" fillId="0" borderId="2" xfId="0" applyFont="1" applyFill="1" applyBorder="1" applyAlignment="1" applyProtection="1">
      <alignment vertical="center"/>
    </xf>
    <xf numFmtId="0" fontId="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cellXfs>
  <cellStyles count="1">
    <cellStyle name="一般"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98"/>
  <sheetViews>
    <sheetView tabSelected="1" zoomScaleNormal="100" workbookViewId="0">
      <selection activeCell="B192" sqref="B192:Q192"/>
    </sheetView>
  </sheetViews>
  <sheetFormatPr defaultRowHeight="15.75" x14ac:dyDescent="0.25"/>
  <cols>
    <col min="1" max="1" width="8" style="28" customWidth="1"/>
    <col min="2" max="2" width="8.125" style="28" customWidth="1"/>
    <col min="3" max="3" width="15.875" style="28" customWidth="1"/>
    <col min="4" max="4" width="33" style="28" customWidth="1"/>
    <col min="5" max="5" width="28.125" style="28" customWidth="1"/>
    <col min="6" max="6" width="9.75" style="28" customWidth="1"/>
    <col min="7" max="7" width="9.25" style="28" customWidth="1"/>
    <col min="8" max="8" width="11.75" style="28" customWidth="1"/>
    <col min="9" max="9" width="5.375" style="28" customWidth="1"/>
    <col min="10" max="10" width="6" style="28" customWidth="1"/>
    <col min="11" max="11" width="7.5" style="28" customWidth="1"/>
    <col min="12" max="12" width="9" style="28" customWidth="1"/>
    <col min="13" max="13" width="5.875" style="28" customWidth="1"/>
    <col min="14" max="15" width="6.5" style="28" customWidth="1"/>
    <col min="16" max="17" width="7.5" style="28" customWidth="1"/>
    <col min="18" max="16384" width="9" style="28"/>
  </cols>
  <sheetData>
    <row r="1" spans="1:17" s="30" customFormat="1" ht="48" customHeight="1" x14ac:dyDescent="0.25">
      <c r="A1" s="72" t="s">
        <v>34</v>
      </c>
      <c r="B1" s="72"/>
      <c r="C1" s="72"/>
      <c r="D1" s="72"/>
      <c r="E1" s="72"/>
      <c r="F1" s="72"/>
      <c r="G1" s="72"/>
      <c r="H1" s="72"/>
      <c r="I1" s="72"/>
      <c r="J1" s="72"/>
      <c r="K1" s="72"/>
      <c r="L1" s="72"/>
      <c r="M1" s="72"/>
      <c r="N1" s="72"/>
      <c r="O1" s="72"/>
      <c r="P1" s="72"/>
      <c r="Q1" s="72"/>
    </row>
    <row r="2" spans="1:17" s="30" customFormat="1" ht="29.25" customHeight="1" x14ac:dyDescent="0.25">
      <c r="A2" s="77" t="s">
        <v>35</v>
      </c>
      <c r="B2" s="75" t="s">
        <v>36</v>
      </c>
      <c r="C2" s="75" t="s">
        <v>37</v>
      </c>
      <c r="D2" s="75" t="s">
        <v>38</v>
      </c>
      <c r="E2" s="80" t="s">
        <v>39</v>
      </c>
      <c r="F2" s="75" t="s">
        <v>40</v>
      </c>
      <c r="G2" s="75" t="s">
        <v>41</v>
      </c>
      <c r="H2" s="75" t="s">
        <v>42</v>
      </c>
      <c r="I2" s="75" t="s">
        <v>43</v>
      </c>
      <c r="J2" s="76"/>
      <c r="K2" s="76"/>
      <c r="L2" s="76"/>
      <c r="M2" s="76"/>
      <c r="N2" s="75" t="s">
        <v>44</v>
      </c>
      <c r="O2" s="75" t="s">
        <v>45</v>
      </c>
      <c r="P2" s="75" t="s">
        <v>46</v>
      </c>
      <c r="Q2" s="75" t="s">
        <v>23</v>
      </c>
    </row>
    <row r="3" spans="1:17" s="30" customFormat="1" x14ac:dyDescent="0.25">
      <c r="A3" s="78"/>
      <c r="B3" s="75"/>
      <c r="C3" s="75"/>
      <c r="D3" s="75"/>
      <c r="E3" s="81"/>
      <c r="F3" s="75"/>
      <c r="G3" s="75"/>
      <c r="H3" s="75"/>
      <c r="I3" s="75" t="s">
        <v>47</v>
      </c>
      <c r="J3" s="75" t="s">
        <v>48</v>
      </c>
      <c r="K3" s="75" t="s">
        <v>49</v>
      </c>
      <c r="L3" s="75" t="s">
        <v>50</v>
      </c>
      <c r="M3" s="75" t="s">
        <v>51</v>
      </c>
      <c r="N3" s="75"/>
      <c r="O3" s="75"/>
      <c r="P3" s="76"/>
      <c r="Q3" s="75"/>
    </row>
    <row r="4" spans="1:17" s="30" customFormat="1" ht="78.75" customHeight="1" x14ac:dyDescent="0.25">
      <c r="A4" s="79"/>
      <c r="B4" s="75"/>
      <c r="C4" s="75"/>
      <c r="D4" s="75"/>
      <c r="E4" s="82"/>
      <c r="F4" s="75"/>
      <c r="G4" s="75"/>
      <c r="H4" s="75"/>
      <c r="I4" s="75"/>
      <c r="J4" s="75"/>
      <c r="K4" s="75"/>
      <c r="L4" s="75"/>
      <c r="M4" s="75"/>
      <c r="N4" s="75"/>
      <c r="O4" s="75"/>
      <c r="P4" s="76"/>
      <c r="Q4" s="75"/>
    </row>
    <row r="5" spans="1:17" ht="43.5" customHeight="1" x14ac:dyDescent="0.25">
      <c r="A5" s="51">
        <v>1</v>
      </c>
      <c r="B5" s="2" t="s">
        <v>52</v>
      </c>
      <c r="C5" s="2" t="s">
        <v>53</v>
      </c>
      <c r="D5" s="3" t="s">
        <v>54</v>
      </c>
      <c r="E5" s="3" t="s">
        <v>55</v>
      </c>
      <c r="F5" s="4">
        <v>25567952</v>
      </c>
      <c r="G5" s="4">
        <v>25581136</v>
      </c>
      <c r="H5" s="4" t="s">
        <v>0</v>
      </c>
      <c r="I5" s="4">
        <v>0</v>
      </c>
      <c r="J5" s="4">
        <v>0</v>
      </c>
      <c r="K5" s="4">
        <v>0</v>
      </c>
      <c r="L5" s="4">
        <v>55</v>
      </c>
      <c r="M5" s="4">
        <v>0</v>
      </c>
      <c r="N5" s="5">
        <f t="shared" ref="N5:N69" si="0">SUM(I5:M5)</f>
        <v>55</v>
      </c>
      <c r="O5" s="4" t="s">
        <v>56</v>
      </c>
      <c r="P5" s="4" t="s">
        <v>57</v>
      </c>
      <c r="Q5" s="4" t="s">
        <v>16</v>
      </c>
    </row>
    <row r="6" spans="1:17" ht="60" customHeight="1" x14ac:dyDescent="0.25">
      <c r="A6" s="1">
        <v>2</v>
      </c>
      <c r="B6" s="2" t="s">
        <v>52</v>
      </c>
      <c r="C6" s="2" t="s">
        <v>53</v>
      </c>
      <c r="D6" s="3" t="s">
        <v>58</v>
      </c>
      <c r="E6" s="14" t="s">
        <v>59</v>
      </c>
      <c r="F6" s="4">
        <v>29670991</v>
      </c>
      <c r="G6" s="4">
        <v>29154955</v>
      </c>
      <c r="H6" s="4" t="s">
        <v>1</v>
      </c>
      <c r="I6" s="4">
        <v>0</v>
      </c>
      <c r="J6" s="4">
        <v>0</v>
      </c>
      <c r="K6" s="4">
        <v>0</v>
      </c>
      <c r="L6" s="4">
        <v>174</v>
      </c>
      <c r="M6" s="4">
        <v>0</v>
      </c>
      <c r="N6" s="5">
        <f t="shared" si="0"/>
        <v>174</v>
      </c>
      <c r="O6" s="4" t="s">
        <v>56</v>
      </c>
      <c r="P6" s="4" t="s">
        <v>57</v>
      </c>
      <c r="Q6" s="4" t="s">
        <v>16</v>
      </c>
    </row>
    <row r="7" spans="1:17" ht="43.5" customHeight="1" x14ac:dyDescent="0.25">
      <c r="A7" s="1">
        <v>3</v>
      </c>
      <c r="B7" s="2" t="s">
        <v>52</v>
      </c>
      <c r="C7" s="2" t="s">
        <v>53</v>
      </c>
      <c r="D7" s="3" t="s">
        <v>60</v>
      </c>
      <c r="E7" s="14" t="s">
        <v>61</v>
      </c>
      <c r="F7" s="4">
        <v>31562111</v>
      </c>
      <c r="G7" s="4">
        <v>31561456</v>
      </c>
      <c r="H7" s="4" t="s">
        <v>2</v>
      </c>
      <c r="I7" s="4">
        <v>0</v>
      </c>
      <c r="J7" s="4">
        <v>0</v>
      </c>
      <c r="K7" s="4">
        <v>0</v>
      </c>
      <c r="L7" s="4">
        <v>10</v>
      </c>
      <c r="M7" s="4">
        <v>90</v>
      </c>
      <c r="N7" s="5">
        <f t="shared" si="0"/>
        <v>100</v>
      </c>
      <c r="O7" s="4" t="s">
        <v>56</v>
      </c>
      <c r="P7" s="4" t="s">
        <v>57</v>
      </c>
      <c r="Q7" s="4" t="s">
        <v>16</v>
      </c>
    </row>
    <row r="8" spans="1:17" ht="51.75" customHeight="1" x14ac:dyDescent="0.25">
      <c r="A8" s="51">
        <v>4</v>
      </c>
      <c r="B8" s="2" t="s">
        <v>52</v>
      </c>
      <c r="C8" s="3" t="s">
        <v>62</v>
      </c>
      <c r="D8" s="3" t="s">
        <v>63</v>
      </c>
      <c r="E8" s="3" t="s">
        <v>64</v>
      </c>
      <c r="F8" s="4">
        <v>29674888</v>
      </c>
      <c r="G8" s="4">
        <v>25600276</v>
      </c>
      <c r="H8" s="4" t="s">
        <v>3</v>
      </c>
      <c r="I8" s="4">
        <v>0</v>
      </c>
      <c r="J8" s="4">
        <v>0</v>
      </c>
      <c r="K8" s="4">
        <v>0</v>
      </c>
      <c r="L8" s="4">
        <v>101</v>
      </c>
      <c r="M8" s="4">
        <v>0</v>
      </c>
      <c r="N8" s="5">
        <f t="shared" si="0"/>
        <v>101</v>
      </c>
      <c r="O8" s="4" t="s">
        <v>56</v>
      </c>
      <c r="P8" s="4" t="s">
        <v>57</v>
      </c>
      <c r="Q8" s="4" t="s">
        <v>16</v>
      </c>
    </row>
    <row r="9" spans="1:17" ht="62.25" customHeight="1" x14ac:dyDescent="0.25">
      <c r="A9" s="51">
        <v>5</v>
      </c>
      <c r="B9" s="2" t="s">
        <v>52</v>
      </c>
      <c r="C9" s="3" t="s">
        <v>65</v>
      </c>
      <c r="D9" s="3" t="s">
        <v>66</v>
      </c>
      <c r="E9" s="14" t="s">
        <v>67</v>
      </c>
      <c r="F9" s="4">
        <v>25053683</v>
      </c>
      <c r="G9" s="4">
        <v>28978598</v>
      </c>
      <c r="H9" s="4" t="s">
        <v>3</v>
      </c>
      <c r="I9" s="4">
        <v>0</v>
      </c>
      <c r="J9" s="4">
        <v>0</v>
      </c>
      <c r="K9" s="4">
        <v>0</v>
      </c>
      <c r="L9" s="4">
        <v>118</v>
      </c>
      <c r="M9" s="4">
        <v>0</v>
      </c>
      <c r="N9" s="5">
        <f t="shared" si="0"/>
        <v>118</v>
      </c>
      <c r="O9" s="4" t="s">
        <v>56</v>
      </c>
      <c r="P9" s="4" t="s">
        <v>68</v>
      </c>
      <c r="Q9" s="4" t="s">
        <v>16</v>
      </c>
    </row>
    <row r="10" spans="1:17" ht="50.25" customHeight="1" x14ac:dyDescent="0.25">
      <c r="A10" s="1">
        <v>6</v>
      </c>
      <c r="B10" s="2" t="s">
        <v>52</v>
      </c>
      <c r="C10" s="11" t="s">
        <v>69</v>
      </c>
      <c r="D10" s="3" t="s">
        <v>70</v>
      </c>
      <c r="E10" s="3" t="s">
        <v>71</v>
      </c>
      <c r="F10" s="4">
        <v>31954215</v>
      </c>
      <c r="G10" s="4">
        <v>31954205</v>
      </c>
      <c r="H10" s="4" t="s">
        <v>4</v>
      </c>
      <c r="I10" s="4">
        <v>0</v>
      </c>
      <c r="J10" s="4">
        <v>0</v>
      </c>
      <c r="K10" s="4">
        <v>0</v>
      </c>
      <c r="L10" s="4">
        <v>8</v>
      </c>
      <c r="M10" s="4">
        <v>72</v>
      </c>
      <c r="N10" s="5">
        <f t="shared" si="0"/>
        <v>80</v>
      </c>
      <c r="O10" s="4" t="s">
        <v>56</v>
      </c>
      <c r="P10" s="4" t="s">
        <v>57</v>
      </c>
      <c r="Q10" s="4" t="s">
        <v>16</v>
      </c>
    </row>
    <row r="11" spans="1:17" ht="55.5" x14ac:dyDescent="0.25">
      <c r="A11" s="1">
        <v>7</v>
      </c>
      <c r="B11" s="2" t="s">
        <v>72</v>
      </c>
      <c r="C11" s="3" t="s">
        <v>73</v>
      </c>
      <c r="D11" s="3" t="s">
        <v>74</v>
      </c>
      <c r="E11" s="3" t="s">
        <v>75</v>
      </c>
      <c r="F11" s="4">
        <v>28811801</v>
      </c>
      <c r="G11" s="4">
        <v>25771831</v>
      </c>
      <c r="H11" s="4" t="s">
        <v>1</v>
      </c>
      <c r="I11" s="4">
        <v>0</v>
      </c>
      <c r="J11" s="4">
        <v>0</v>
      </c>
      <c r="K11" s="4">
        <v>0</v>
      </c>
      <c r="L11" s="4">
        <v>262</v>
      </c>
      <c r="M11" s="4">
        <v>0</v>
      </c>
      <c r="N11" s="5">
        <f t="shared" si="0"/>
        <v>262</v>
      </c>
      <c r="O11" s="4" t="s">
        <v>56</v>
      </c>
      <c r="P11" s="4" t="s">
        <v>76</v>
      </c>
      <c r="Q11" s="4" t="s">
        <v>18</v>
      </c>
    </row>
    <row r="12" spans="1:17" ht="60" customHeight="1" x14ac:dyDescent="0.25">
      <c r="A12" s="51">
        <v>8</v>
      </c>
      <c r="B12" s="2" t="s">
        <v>72</v>
      </c>
      <c r="C12" s="3" t="s">
        <v>77</v>
      </c>
      <c r="D12" s="3" t="s">
        <v>78</v>
      </c>
      <c r="E12" s="3" t="s">
        <v>79</v>
      </c>
      <c r="F12" s="4">
        <v>22392388</v>
      </c>
      <c r="G12" s="4">
        <v>25919223</v>
      </c>
      <c r="H12" s="4" t="s">
        <v>5</v>
      </c>
      <c r="I12" s="4">
        <v>0</v>
      </c>
      <c r="J12" s="4">
        <v>0</v>
      </c>
      <c r="K12" s="4">
        <v>0</v>
      </c>
      <c r="L12" s="4">
        <v>200</v>
      </c>
      <c r="M12" s="4">
        <v>0</v>
      </c>
      <c r="N12" s="5">
        <f t="shared" si="0"/>
        <v>200</v>
      </c>
      <c r="O12" s="4" t="s">
        <v>56</v>
      </c>
      <c r="P12" s="4" t="s">
        <v>57</v>
      </c>
      <c r="Q12" s="4" t="s">
        <v>16</v>
      </c>
    </row>
    <row r="13" spans="1:17" ht="75" customHeight="1" x14ac:dyDescent="0.25">
      <c r="A13" s="51">
        <v>9</v>
      </c>
      <c r="B13" s="2" t="s">
        <v>72</v>
      </c>
      <c r="C13" s="2" t="s">
        <v>80</v>
      </c>
      <c r="D13" s="3" t="s">
        <v>81</v>
      </c>
      <c r="E13" s="17" t="s">
        <v>82</v>
      </c>
      <c r="F13" s="4">
        <v>26181130</v>
      </c>
      <c r="G13" s="4">
        <v>26181737</v>
      </c>
      <c r="H13" s="4" t="s">
        <v>2</v>
      </c>
      <c r="I13" s="4">
        <v>0</v>
      </c>
      <c r="J13" s="4">
        <v>0</v>
      </c>
      <c r="K13" s="4">
        <v>0</v>
      </c>
      <c r="L13" s="4">
        <v>6</v>
      </c>
      <c r="M13" s="4">
        <v>54</v>
      </c>
      <c r="N13" s="16">
        <f>SUM(I13:M13)</f>
        <v>60</v>
      </c>
      <c r="O13" s="4" t="s">
        <v>56</v>
      </c>
      <c r="P13" s="4" t="s">
        <v>57</v>
      </c>
      <c r="Q13" s="4" t="s">
        <v>16</v>
      </c>
    </row>
    <row r="14" spans="1:17" ht="69" customHeight="1" x14ac:dyDescent="0.25">
      <c r="A14" s="1">
        <v>10</v>
      </c>
      <c r="B14" s="2" t="s">
        <v>83</v>
      </c>
      <c r="C14" s="2" t="s">
        <v>53</v>
      </c>
      <c r="D14" s="3" t="s">
        <v>84</v>
      </c>
      <c r="E14" s="17" t="s">
        <v>85</v>
      </c>
      <c r="F14" s="4">
        <v>28030099</v>
      </c>
      <c r="G14" s="4">
        <v>29151177</v>
      </c>
      <c r="H14" s="4" t="s">
        <v>5</v>
      </c>
      <c r="I14" s="4">
        <v>0</v>
      </c>
      <c r="J14" s="4">
        <v>0</v>
      </c>
      <c r="K14" s="4">
        <v>0</v>
      </c>
      <c r="L14" s="4">
        <v>153</v>
      </c>
      <c r="M14" s="4">
        <v>0</v>
      </c>
      <c r="N14" s="5">
        <f t="shared" si="0"/>
        <v>153</v>
      </c>
      <c r="O14" s="4" t="s">
        <v>56</v>
      </c>
      <c r="P14" s="4" t="s">
        <v>57</v>
      </c>
      <c r="Q14" s="4" t="s">
        <v>16</v>
      </c>
    </row>
    <row r="15" spans="1:17" ht="43.5" customHeight="1" x14ac:dyDescent="0.25">
      <c r="A15" s="1">
        <v>11</v>
      </c>
      <c r="B15" s="2" t="s">
        <v>83</v>
      </c>
      <c r="C15" s="2" t="s">
        <v>80</v>
      </c>
      <c r="D15" s="3" t="s">
        <v>86</v>
      </c>
      <c r="E15" s="3" t="s">
        <v>87</v>
      </c>
      <c r="F15" s="4">
        <v>28171858</v>
      </c>
      <c r="G15" s="4">
        <v>28183174</v>
      </c>
      <c r="H15" s="4" t="s">
        <v>0</v>
      </c>
      <c r="I15" s="4">
        <v>0</v>
      </c>
      <c r="J15" s="4">
        <v>0</v>
      </c>
      <c r="K15" s="4">
        <v>0</v>
      </c>
      <c r="L15" s="59">
        <v>79</v>
      </c>
      <c r="M15" s="4">
        <v>0</v>
      </c>
      <c r="N15" s="5">
        <v>79</v>
      </c>
      <c r="O15" s="4" t="s">
        <v>56</v>
      </c>
      <c r="P15" s="4" t="s">
        <v>57</v>
      </c>
      <c r="Q15" s="4" t="s">
        <v>16</v>
      </c>
    </row>
    <row r="16" spans="1:17" ht="62.25" customHeight="1" x14ac:dyDescent="0.25">
      <c r="A16" s="51">
        <v>12</v>
      </c>
      <c r="B16" s="2" t="s">
        <v>83</v>
      </c>
      <c r="C16" s="2" t="s">
        <v>88</v>
      </c>
      <c r="D16" s="2" t="s">
        <v>89</v>
      </c>
      <c r="E16" s="23" t="s">
        <v>90</v>
      </c>
      <c r="F16" s="4">
        <v>25596685</v>
      </c>
      <c r="G16" s="4">
        <v>25596072</v>
      </c>
      <c r="H16" s="4" t="s">
        <v>2</v>
      </c>
      <c r="I16" s="4">
        <v>0</v>
      </c>
      <c r="J16" s="4">
        <v>0</v>
      </c>
      <c r="K16" s="4">
        <v>0</v>
      </c>
      <c r="L16" s="4">
        <v>12</v>
      </c>
      <c r="M16" s="4">
        <v>109</v>
      </c>
      <c r="N16" s="5">
        <f t="shared" si="0"/>
        <v>121</v>
      </c>
      <c r="O16" s="4" t="s">
        <v>56</v>
      </c>
      <c r="P16" s="6" t="s">
        <v>91</v>
      </c>
      <c r="Q16" s="4" t="s">
        <v>16</v>
      </c>
    </row>
    <row r="17" spans="1:17" ht="51.75" customHeight="1" x14ac:dyDescent="0.25">
      <c r="A17" s="51">
        <v>13</v>
      </c>
      <c r="B17" s="2" t="s">
        <v>83</v>
      </c>
      <c r="C17" s="2" t="s">
        <v>80</v>
      </c>
      <c r="D17" s="11" t="s">
        <v>92</v>
      </c>
      <c r="E17" s="11" t="s">
        <v>93</v>
      </c>
      <c r="F17" s="7">
        <v>27963166</v>
      </c>
      <c r="G17" s="7">
        <v>27963177</v>
      </c>
      <c r="H17" s="4" t="s">
        <v>4</v>
      </c>
      <c r="I17" s="4">
        <v>0</v>
      </c>
      <c r="J17" s="4">
        <v>0</v>
      </c>
      <c r="K17" s="4">
        <v>0</v>
      </c>
      <c r="L17" s="4">
        <v>6</v>
      </c>
      <c r="M17" s="4">
        <v>51</v>
      </c>
      <c r="N17" s="5">
        <f t="shared" si="0"/>
        <v>57</v>
      </c>
      <c r="O17" s="4" t="s">
        <v>56</v>
      </c>
      <c r="P17" s="4" t="s">
        <v>57</v>
      </c>
      <c r="Q17" s="4" t="s">
        <v>16</v>
      </c>
    </row>
    <row r="18" spans="1:17" ht="47.25" customHeight="1" x14ac:dyDescent="0.25">
      <c r="A18" s="1">
        <v>14</v>
      </c>
      <c r="B18" s="2" t="s">
        <v>83</v>
      </c>
      <c r="C18" s="2" t="s">
        <v>80</v>
      </c>
      <c r="D18" s="2" t="s">
        <v>94</v>
      </c>
      <c r="E18" s="23" t="s">
        <v>95</v>
      </c>
      <c r="F18" s="4">
        <v>28586233</v>
      </c>
      <c r="G18" s="4">
        <v>28587133</v>
      </c>
      <c r="H18" s="4" t="s">
        <v>4</v>
      </c>
      <c r="I18" s="4">
        <v>0</v>
      </c>
      <c r="J18" s="4">
        <v>0</v>
      </c>
      <c r="K18" s="4">
        <v>0</v>
      </c>
      <c r="L18" s="59">
        <v>4</v>
      </c>
      <c r="M18" s="59">
        <v>39</v>
      </c>
      <c r="N18" s="5">
        <v>43</v>
      </c>
      <c r="O18" s="4" t="s">
        <v>56</v>
      </c>
      <c r="P18" s="4" t="s">
        <v>57</v>
      </c>
      <c r="Q18" s="4" t="s">
        <v>16</v>
      </c>
    </row>
    <row r="19" spans="1:17" ht="45" x14ac:dyDescent="0.25">
      <c r="A19" s="1">
        <v>15</v>
      </c>
      <c r="B19" s="3" t="s">
        <v>96</v>
      </c>
      <c r="C19" s="2" t="s">
        <v>88</v>
      </c>
      <c r="D19" s="3" t="s">
        <v>97</v>
      </c>
      <c r="E19" s="3" t="s">
        <v>98</v>
      </c>
      <c r="F19" s="4">
        <v>21093302</v>
      </c>
      <c r="G19" s="4">
        <v>21093588</v>
      </c>
      <c r="H19" s="4" t="s">
        <v>5</v>
      </c>
      <c r="I19" s="4">
        <v>0</v>
      </c>
      <c r="J19" s="4">
        <v>0</v>
      </c>
      <c r="K19" s="4">
        <v>0</v>
      </c>
      <c r="L19" s="4">
        <v>110</v>
      </c>
      <c r="M19" s="4">
        <v>0</v>
      </c>
      <c r="N19" s="5">
        <f t="shared" si="0"/>
        <v>110</v>
      </c>
      <c r="O19" s="4" t="s">
        <v>56</v>
      </c>
      <c r="P19" s="6" t="s">
        <v>91</v>
      </c>
      <c r="Q19" s="4" t="s">
        <v>16</v>
      </c>
    </row>
    <row r="20" spans="1:17" ht="56.25" x14ac:dyDescent="0.25">
      <c r="A20" s="51">
        <v>16</v>
      </c>
      <c r="B20" s="3" t="s">
        <v>96</v>
      </c>
      <c r="C20" s="3" t="s">
        <v>99</v>
      </c>
      <c r="D20" s="3" t="s">
        <v>100</v>
      </c>
      <c r="E20" s="3" t="s">
        <v>101</v>
      </c>
      <c r="F20" s="4">
        <v>29810002</v>
      </c>
      <c r="G20" s="4">
        <v>29815220</v>
      </c>
      <c r="H20" s="4" t="s">
        <v>6</v>
      </c>
      <c r="I20" s="4">
        <v>0</v>
      </c>
      <c r="J20" s="59">
        <f>9-7</f>
        <v>2</v>
      </c>
      <c r="K20" s="59">
        <f>71-3</f>
        <v>68</v>
      </c>
      <c r="L20" s="4">
        <v>0</v>
      </c>
      <c r="M20" s="4">
        <v>0</v>
      </c>
      <c r="N20" s="5">
        <f t="shared" si="0"/>
        <v>70</v>
      </c>
      <c r="O20" s="4" t="s">
        <v>56</v>
      </c>
      <c r="P20" s="4" t="s">
        <v>57</v>
      </c>
      <c r="Q20" s="64" t="s">
        <v>29</v>
      </c>
    </row>
    <row r="21" spans="1:17" ht="56.25" x14ac:dyDescent="0.25">
      <c r="A21" s="51">
        <v>17</v>
      </c>
      <c r="B21" s="3" t="s">
        <v>96</v>
      </c>
      <c r="C21" s="3" t="s">
        <v>99</v>
      </c>
      <c r="D21" s="3" t="s">
        <v>102</v>
      </c>
      <c r="E21" s="3" t="s">
        <v>103</v>
      </c>
      <c r="F21" s="4">
        <v>29810820</v>
      </c>
      <c r="G21" s="4">
        <v>29869083</v>
      </c>
      <c r="H21" s="4" t="s">
        <v>5</v>
      </c>
      <c r="I21" s="4">
        <v>0</v>
      </c>
      <c r="J21" s="4">
        <v>0</v>
      </c>
      <c r="K21" s="4">
        <v>0</v>
      </c>
      <c r="L21" s="4">
        <v>112</v>
      </c>
      <c r="M21" s="4">
        <v>0</v>
      </c>
      <c r="N21" s="5">
        <f t="shared" si="0"/>
        <v>112</v>
      </c>
      <c r="O21" s="4" t="s">
        <v>56</v>
      </c>
      <c r="P21" s="4" t="s">
        <v>57</v>
      </c>
      <c r="Q21" s="4" t="s">
        <v>16</v>
      </c>
    </row>
    <row r="22" spans="1:17" ht="61.5" customHeight="1" x14ac:dyDescent="0.25">
      <c r="A22" s="1">
        <v>18</v>
      </c>
      <c r="B22" s="3" t="s">
        <v>96</v>
      </c>
      <c r="C22" s="3" t="s">
        <v>80</v>
      </c>
      <c r="D22" s="3" t="s">
        <v>104</v>
      </c>
      <c r="E22" s="17" t="s">
        <v>105</v>
      </c>
      <c r="F22" s="4">
        <v>21092038</v>
      </c>
      <c r="G22" s="4">
        <v>21092032</v>
      </c>
      <c r="H22" s="4" t="s">
        <v>4</v>
      </c>
      <c r="I22" s="4">
        <v>0</v>
      </c>
      <c r="J22" s="4">
        <v>0</v>
      </c>
      <c r="K22" s="4">
        <v>0</v>
      </c>
      <c r="L22" s="4">
        <v>8</v>
      </c>
      <c r="M22" s="4">
        <v>67</v>
      </c>
      <c r="N22" s="5">
        <f t="shared" si="0"/>
        <v>75</v>
      </c>
      <c r="O22" s="4" t="s">
        <v>56</v>
      </c>
      <c r="P22" s="4" t="s">
        <v>57</v>
      </c>
      <c r="Q22" s="4" t="s">
        <v>17</v>
      </c>
    </row>
    <row r="23" spans="1:17" s="31" customFormat="1" ht="58.5" customHeight="1" x14ac:dyDescent="0.25">
      <c r="A23" s="1">
        <v>19</v>
      </c>
      <c r="B23" s="3" t="s">
        <v>96</v>
      </c>
      <c r="C23" s="3" t="s">
        <v>106</v>
      </c>
      <c r="D23" s="3" t="s">
        <v>107</v>
      </c>
      <c r="E23" s="17" t="s">
        <v>108</v>
      </c>
      <c r="F23" s="4">
        <v>28898822</v>
      </c>
      <c r="G23" s="4">
        <v>28898200</v>
      </c>
      <c r="H23" s="4" t="s">
        <v>4</v>
      </c>
      <c r="I23" s="4">
        <v>0</v>
      </c>
      <c r="J23" s="4">
        <v>0</v>
      </c>
      <c r="K23" s="4">
        <v>0</v>
      </c>
      <c r="L23" s="4">
        <v>7</v>
      </c>
      <c r="M23" s="4">
        <v>63</v>
      </c>
      <c r="N23" s="16">
        <f t="shared" si="0"/>
        <v>70</v>
      </c>
      <c r="O23" s="4" t="s">
        <v>56</v>
      </c>
      <c r="P23" s="4" t="s">
        <v>57</v>
      </c>
      <c r="Q23" s="4" t="s">
        <v>17</v>
      </c>
    </row>
    <row r="24" spans="1:17" ht="55.5" x14ac:dyDescent="0.25">
      <c r="A24" s="51">
        <v>20</v>
      </c>
      <c r="B24" s="2" t="s">
        <v>109</v>
      </c>
      <c r="C24" s="3" t="s">
        <v>24</v>
      </c>
      <c r="D24" s="3" t="s">
        <v>110</v>
      </c>
      <c r="E24" s="3" t="s">
        <v>111</v>
      </c>
      <c r="F24" s="4">
        <v>28172281</v>
      </c>
      <c r="G24" s="4">
        <v>28188566</v>
      </c>
      <c r="H24" s="4" t="s">
        <v>3</v>
      </c>
      <c r="I24" s="4">
        <v>0</v>
      </c>
      <c r="J24" s="4">
        <v>0</v>
      </c>
      <c r="K24" s="4">
        <v>0</v>
      </c>
      <c r="L24" s="4">
        <v>175</v>
      </c>
      <c r="M24" s="4">
        <v>0</v>
      </c>
      <c r="N24" s="5">
        <f t="shared" si="0"/>
        <v>175</v>
      </c>
      <c r="O24" s="4" t="s">
        <v>56</v>
      </c>
      <c r="P24" s="6" t="s">
        <v>112</v>
      </c>
      <c r="Q24" s="4" t="s">
        <v>18</v>
      </c>
    </row>
    <row r="25" spans="1:17" ht="78.75" x14ac:dyDescent="0.25">
      <c r="A25" s="51">
        <v>21</v>
      </c>
      <c r="B25" s="2" t="s">
        <v>109</v>
      </c>
      <c r="C25" s="2" t="s">
        <v>53</v>
      </c>
      <c r="D25" s="3" t="s">
        <v>113</v>
      </c>
      <c r="E25" s="3" t="s">
        <v>114</v>
      </c>
      <c r="F25" s="4">
        <v>22923488</v>
      </c>
      <c r="G25" s="4">
        <v>22923400</v>
      </c>
      <c r="H25" s="4" t="s">
        <v>0</v>
      </c>
      <c r="I25" s="4">
        <v>0</v>
      </c>
      <c r="J25" s="4">
        <v>0</v>
      </c>
      <c r="K25" s="4">
        <v>0</v>
      </c>
      <c r="L25" s="4">
        <v>167</v>
      </c>
      <c r="M25" s="4">
        <v>0</v>
      </c>
      <c r="N25" s="5">
        <f t="shared" si="0"/>
        <v>167</v>
      </c>
      <c r="O25" s="4" t="s">
        <v>56</v>
      </c>
      <c r="P25" s="4" t="s">
        <v>57</v>
      </c>
      <c r="Q25" s="4" t="s">
        <v>16</v>
      </c>
    </row>
    <row r="26" spans="1:17" ht="90" x14ac:dyDescent="0.25">
      <c r="A26" s="1">
        <v>22</v>
      </c>
      <c r="B26" s="2" t="s">
        <v>109</v>
      </c>
      <c r="C26" s="2" t="s">
        <v>53</v>
      </c>
      <c r="D26" s="3" t="s">
        <v>115</v>
      </c>
      <c r="E26" s="17" t="s">
        <v>116</v>
      </c>
      <c r="F26" s="4">
        <v>28142866</v>
      </c>
      <c r="G26" s="4">
        <v>25183801</v>
      </c>
      <c r="H26" s="4" t="s">
        <v>1</v>
      </c>
      <c r="I26" s="4">
        <v>0</v>
      </c>
      <c r="J26" s="4">
        <v>0</v>
      </c>
      <c r="K26" s="4">
        <v>0</v>
      </c>
      <c r="L26" s="4">
        <v>200</v>
      </c>
      <c r="M26" s="4">
        <v>0</v>
      </c>
      <c r="N26" s="5">
        <f t="shared" si="0"/>
        <v>200</v>
      </c>
      <c r="O26" s="4" t="s">
        <v>56</v>
      </c>
      <c r="P26" s="4" t="s">
        <v>57</v>
      </c>
      <c r="Q26" s="4" t="s">
        <v>16</v>
      </c>
    </row>
    <row r="27" spans="1:17" ht="57.75" customHeight="1" x14ac:dyDescent="0.25">
      <c r="A27" s="1">
        <v>23</v>
      </c>
      <c r="B27" s="2" t="s">
        <v>109</v>
      </c>
      <c r="C27" s="2" t="s">
        <v>80</v>
      </c>
      <c r="D27" s="14" t="s">
        <v>117</v>
      </c>
      <c r="E27" s="3" t="s">
        <v>118</v>
      </c>
      <c r="F27" s="4">
        <v>25540020</v>
      </c>
      <c r="G27" s="4">
        <v>25187506</v>
      </c>
      <c r="H27" s="4" t="s">
        <v>3</v>
      </c>
      <c r="I27" s="4">
        <v>0</v>
      </c>
      <c r="J27" s="4">
        <v>0</v>
      </c>
      <c r="K27" s="4">
        <v>0</v>
      </c>
      <c r="L27" s="4">
        <v>121</v>
      </c>
      <c r="M27" s="4">
        <v>0</v>
      </c>
      <c r="N27" s="5">
        <v>121</v>
      </c>
      <c r="O27" s="4" t="s">
        <v>56</v>
      </c>
      <c r="P27" s="4" t="s">
        <v>57</v>
      </c>
      <c r="Q27" s="4" t="s">
        <v>16</v>
      </c>
    </row>
    <row r="28" spans="1:17" ht="33.75" x14ac:dyDescent="0.25">
      <c r="A28" s="51">
        <v>24</v>
      </c>
      <c r="B28" s="2" t="s">
        <v>109</v>
      </c>
      <c r="C28" s="3" t="s">
        <v>119</v>
      </c>
      <c r="D28" s="3" t="s">
        <v>120</v>
      </c>
      <c r="E28" s="3" t="s">
        <v>121</v>
      </c>
      <c r="F28" s="4">
        <v>28701010</v>
      </c>
      <c r="G28" s="4">
        <v>25808777</v>
      </c>
      <c r="H28" s="4" t="s">
        <v>5</v>
      </c>
      <c r="I28" s="4">
        <v>0</v>
      </c>
      <c r="J28" s="4">
        <v>0</v>
      </c>
      <c r="K28" s="4">
        <v>0</v>
      </c>
      <c r="L28" s="4">
        <v>196</v>
      </c>
      <c r="M28" s="4">
        <v>0</v>
      </c>
      <c r="N28" s="5">
        <f t="shared" si="0"/>
        <v>196</v>
      </c>
      <c r="O28" s="4" t="s">
        <v>56</v>
      </c>
      <c r="P28" s="4" t="s">
        <v>57</v>
      </c>
      <c r="Q28" s="4" t="s">
        <v>16</v>
      </c>
    </row>
    <row r="29" spans="1:17" ht="33.75" x14ac:dyDescent="0.25">
      <c r="A29" s="51">
        <v>25</v>
      </c>
      <c r="B29" s="2" t="s">
        <v>109</v>
      </c>
      <c r="C29" s="3" t="s">
        <v>119</v>
      </c>
      <c r="D29" s="3" t="s">
        <v>122</v>
      </c>
      <c r="E29" s="3" t="s">
        <v>123</v>
      </c>
      <c r="F29" s="4">
        <v>28701010</v>
      </c>
      <c r="G29" s="4">
        <v>25808777</v>
      </c>
      <c r="H29" s="4" t="s">
        <v>5</v>
      </c>
      <c r="I29" s="4">
        <v>0</v>
      </c>
      <c r="J29" s="4">
        <v>0</v>
      </c>
      <c r="K29" s="4">
        <v>0</v>
      </c>
      <c r="L29" s="4">
        <v>196</v>
      </c>
      <c r="M29" s="4">
        <v>0</v>
      </c>
      <c r="N29" s="5">
        <f t="shared" si="0"/>
        <v>196</v>
      </c>
      <c r="O29" s="4" t="s">
        <v>56</v>
      </c>
      <c r="P29" s="4" t="s">
        <v>57</v>
      </c>
      <c r="Q29" s="4" t="s">
        <v>16</v>
      </c>
    </row>
    <row r="30" spans="1:17" ht="33.75" x14ac:dyDescent="0.25">
      <c r="A30" s="1">
        <v>26</v>
      </c>
      <c r="B30" s="2" t="s">
        <v>109</v>
      </c>
      <c r="C30" s="3" t="s">
        <v>119</v>
      </c>
      <c r="D30" s="3" t="s">
        <v>124</v>
      </c>
      <c r="E30" s="14" t="s">
        <v>125</v>
      </c>
      <c r="F30" s="4">
        <v>22801300</v>
      </c>
      <c r="G30" s="4">
        <v>28166139</v>
      </c>
      <c r="H30" s="4" t="s">
        <v>5</v>
      </c>
      <c r="I30" s="4">
        <v>0</v>
      </c>
      <c r="J30" s="4">
        <v>0</v>
      </c>
      <c r="K30" s="4">
        <v>0</v>
      </c>
      <c r="L30" s="4">
        <v>190</v>
      </c>
      <c r="M30" s="4">
        <v>0</v>
      </c>
      <c r="N30" s="5">
        <f t="shared" si="0"/>
        <v>190</v>
      </c>
      <c r="O30" s="4" t="s">
        <v>56</v>
      </c>
      <c r="P30" s="4" t="s">
        <v>57</v>
      </c>
      <c r="Q30" s="4" t="s">
        <v>16</v>
      </c>
    </row>
    <row r="31" spans="1:17" ht="56.25" x14ac:dyDescent="0.25">
      <c r="A31" s="1">
        <v>27</v>
      </c>
      <c r="B31" s="2" t="s">
        <v>109</v>
      </c>
      <c r="C31" s="3" t="s">
        <v>126</v>
      </c>
      <c r="D31" s="3" t="s">
        <v>127</v>
      </c>
      <c r="E31" s="3" t="s">
        <v>128</v>
      </c>
      <c r="F31" s="4">
        <v>28743663</v>
      </c>
      <c r="G31" s="4">
        <v>28742236</v>
      </c>
      <c r="H31" s="4" t="s">
        <v>3</v>
      </c>
      <c r="I31" s="4">
        <v>0</v>
      </c>
      <c r="J31" s="4">
        <v>0</v>
      </c>
      <c r="K31" s="4">
        <v>0</v>
      </c>
      <c r="L31" s="4">
        <v>109</v>
      </c>
      <c r="M31" s="4">
        <v>0</v>
      </c>
      <c r="N31" s="5">
        <v>109</v>
      </c>
      <c r="O31" s="4" t="s">
        <v>56</v>
      </c>
      <c r="P31" s="4" t="s">
        <v>68</v>
      </c>
      <c r="Q31" s="4" t="s">
        <v>16</v>
      </c>
    </row>
    <row r="32" spans="1:17" ht="48.75" customHeight="1" x14ac:dyDescent="0.25">
      <c r="A32" s="51">
        <v>28</v>
      </c>
      <c r="B32" s="2" t="s">
        <v>109</v>
      </c>
      <c r="C32" s="3" t="s">
        <v>129</v>
      </c>
      <c r="D32" s="3" t="s">
        <v>130</v>
      </c>
      <c r="E32" s="3" t="s">
        <v>131</v>
      </c>
      <c r="F32" s="4">
        <v>25510980</v>
      </c>
      <c r="G32" s="4">
        <v>25381737</v>
      </c>
      <c r="H32" s="4" t="s">
        <v>0</v>
      </c>
      <c r="I32" s="4">
        <v>0</v>
      </c>
      <c r="J32" s="4">
        <v>0</v>
      </c>
      <c r="K32" s="4">
        <v>0</v>
      </c>
      <c r="L32" s="4">
        <v>40</v>
      </c>
      <c r="M32" s="4">
        <v>0</v>
      </c>
      <c r="N32" s="5">
        <f t="shared" si="0"/>
        <v>40</v>
      </c>
      <c r="O32" s="4" t="s">
        <v>56</v>
      </c>
      <c r="P32" s="4" t="s">
        <v>68</v>
      </c>
      <c r="Q32" s="4" t="s">
        <v>16</v>
      </c>
    </row>
    <row r="33" spans="1:17" ht="56.25" x14ac:dyDescent="0.25">
      <c r="A33" s="51">
        <v>29</v>
      </c>
      <c r="B33" s="2" t="s">
        <v>109</v>
      </c>
      <c r="C33" s="3" t="s">
        <v>132</v>
      </c>
      <c r="D33" s="3" t="s">
        <v>133</v>
      </c>
      <c r="E33" s="3" t="s">
        <v>134</v>
      </c>
      <c r="F33" s="4">
        <v>25530181</v>
      </c>
      <c r="G33" s="4">
        <v>28731812</v>
      </c>
      <c r="H33" s="4" t="s">
        <v>0</v>
      </c>
      <c r="I33" s="4">
        <v>0</v>
      </c>
      <c r="J33" s="4">
        <v>0</v>
      </c>
      <c r="K33" s="4">
        <v>0</v>
      </c>
      <c r="L33" s="4">
        <v>76</v>
      </c>
      <c r="M33" s="4">
        <v>0</v>
      </c>
      <c r="N33" s="5">
        <f t="shared" si="0"/>
        <v>76</v>
      </c>
      <c r="O33" s="4" t="s">
        <v>56</v>
      </c>
      <c r="P33" s="4" t="s">
        <v>68</v>
      </c>
      <c r="Q33" s="4" t="s">
        <v>16</v>
      </c>
    </row>
    <row r="34" spans="1:17" ht="55.5" customHeight="1" x14ac:dyDescent="0.25">
      <c r="A34" s="1">
        <v>30</v>
      </c>
      <c r="B34" s="2" t="s">
        <v>135</v>
      </c>
      <c r="C34" s="2" t="s">
        <v>53</v>
      </c>
      <c r="D34" s="3" t="s">
        <v>136</v>
      </c>
      <c r="E34" s="3" t="s">
        <v>137</v>
      </c>
      <c r="F34" s="4">
        <v>27285226</v>
      </c>
      <c r="G34" s="4">
        <v>27251771</v>
      </c>
      <c r="H34" s="4" t="s">
        <v>3</v>
      </c>
      <c r="I34" s="4">
        <v>0</v>
      </c>
      <c r="J34" s="4">
        <v>0</v>
      </c>
      <c r="K34" s="4">
        <v>0</v>
      </c>
      <c r="L34" s="4">
        <v>75</v>
      </c>
      <c r="M34" s="4">
        <v>0</v>
      </c>
      <c r="N34" s="5">
        <f t="shared" si="0"/>
        <v>75</v>
      </c>
      <c r="O34" s="4" t="s">
        <v>56</v>
      </c>
      <c r="P34" s="4" t="s">
        <v>57</v>
      </c>
      <c r="Q34" s="4" t="s">
        <v>16</v>
      </c>
    </row>
    <row r="35" spans="1:17" ht="48" customHeight="1" x14ac:dyDescent="0.25">
      <c r="A35" s="1">
        <v>31</v>
      </c>
      <c r="B35" s="2" t="s">
        <v>135</v>
      </c>
      <c r="C35" s="2" t="s">
        <v>80</v>
      </c>
      <c r="D35" s="3" t="s">
        <v>138</v>
      </c>
      <c r="E35" s="3" t="s">
        <v>139</v>
      </c>
      <c r="F35" s="4">
        <v>22674579</v>
      </c>
      <c r="G35" s="4">
        <v>22674250</v>
      </c>
      <c r="H35" s="4" t="s">
        <v>4</v>
      </c>
      <c r="I35" s="4">
        <v>0</v>
      </c>
      <c r="J35" s="4">
        <v>0</v>
      </c>
      <c r="K35" s="4">
        <v>0</v>
      </c>
      <c r="L35" s="4">
        <v>7</v>
      </c>
      <c r="M35" s="4">
        <v>64</v>
      </c>
      <c r="N35" s="5">
        <f t="shared" si="0"/>
        <v>71</v>
      </c>
      <c r="O35" s="4" t="s">
        <v>56</v>
      </c>
      <c r="P35" s="4" t="s">
        <v>57</v>
      </c>
      <c r="Q35" s="4" t="s">
        <v>16</v>
      </c>
    </row>
    <row r="36" spans="1:17" ht="36.75" customHeight="1" x14ac:dyDescent="0.25">
      <c r="A36" s="51">
        <v>32</v>
      </c>
      <c r="B36" s="2" t="s">
        <v>135</v>
      </c>
      <c r="C36" s="2" t="s">
        <v>88</v>
      </c>
      <c r="D36" s="3" t="s">
        <v>140</v>
      </c>
      <c r="E36" s="3" t="s">
        <v>141</v>
      </c>
      <c r="F36" s="4">
        <v>27289217</v>
      </c>
      <c r="G36" s="4">
        <v>29580962</v>
      </c>
      <c r="H36" s="4" t="s">
        <v>3</v>
      </c>
      <c r="I36" s="4">
        <v>0</v>
      </c>
      <c r="J36" s="4">
        <v>0</v>
      </c>
      <c r="K36" s="4">
        <v>0</v>
      </c>
      <c r="L36" s="4">
        <v>80</v>
      </c>
      <c r="M36" s="4">
        <v>0</v>
      </c>
      <c r="N36" s="5">
        <f t="shared" si="0"/>
        <v>80</v>
      </c>
      <c r="O36" s="4" t="s">
        <v>56</v>
      </c>
      <c r="P36" s="6" t="s">
        <v>91</v>
      </c>
      <c r="Q36" s="4" t="s">
        <v>16</v>
      </c>
    </row>
    <row r="37" spans="1:17" ht="63" customHeight="1" x14ac:dyDescent="0.25">
      <c r="A37" s="51">
        <v>33</v>
      </c>
      <c r="B37" s="2" t="s">
        <v>135</v>
      </c>
      <c r="C37" s="3" t="s">
        <v>126</v>
      </c>
      <c r="D37" s="3" t="s">
        <v>142</v>
      </c>
      <c r="E37" s="3" t="s">
        <v>143</v>
      </c>
      <c r="F37" s="4">
        <v>27083677</v>
      </c>
      <c r="G37" s="4">
        <v>27291359</v>
      </c>
      <c r="H37" s="4" t="s">
        <v>5</v>
      </c>
      <c r="I37" s="4">
        <v>0</v>
      </c>
      <c r="J37" s="4">
        <v>0</v>
      </c>
      <c r="K37" s="4">
        <v>0</v>
      </c>
      <c r="L37" s="4">
        <v>151</v>
      </c>
      <c r="M37" s="4">
        <v>0</v>
      </c>
      <c r="N37" s="5">
        <f t="shared" si="0"/>
        <v>151</v>
      </c>
      <c r="O37" s="4" t="s">
        <v>56</v>
      </c>
      <c r="P37" s="4" t="s">
        <v>68</v>
      </c>
      <c r="Q37" s="4" t="s">
        <v>16</v>
      </c>
    </row>
    <row r="38" spans="1:17" ht="56.25" x14ac:dyDescent="0.25">
      <c r="A38" s="1">
        <v>34</v>
      </c>
      <c r="B38" s="2" t="s">
        <v>135</v>
      </c>
      <c r="C38" s="3" t="s">
        <v>144</v>
      </c>
      <c r="D38" s="14" t="s">
        <v>145</v>
      </c>
      <c r="E38" s="3" t="s">
        <v>146</v>
      </c>
      <c r="F38" s="4">
        <v>27761123</v>
      </c>
      <c r="G38" s="4">
        <v>27765978</v>
      </c>
      <c r="H38" s="4" t="s">
        <v>5</v>
      </c>
      <c r="I38" s="4">
        <v>0</v>
      </c>
      <c r="J38" s="4">
        <v>0</v>
      </c>
      <c r="K38" s="4">
        <v>0</v>
      </c>
      <c r="L38" s="4">
        <v>257</v>
      </c>
      <c r="M38" s="4">
        <v>0</v>
      </c>
      <c r="N38" s="5">
        <f t="shared" si="0"/>
        <v>257</v>
      </c>
      <c r="O38" s="4" t="s">
        <v>56</v>
      </c>
      <c r="P38" s="4" t="s">
        <v>68</v>
      </c>
      <c r="Q38" s="4" t="s">
        <v>16</v>
      </c>
    </row>
    <row r="39" spans="1:17" ht="56.25" x14ac:dyDescent="0.25">
      <c r="A39" s="1">
        <v>35</v>
      </c>
      <c r="B39" s="2" t="s">
        <v>135</v>
      </c>
      <c r="C39" s="2" t="s">
        <v>147</v>
      </c>
      <c r="D39" s="3" t="s">
        <v>148</v>
      </c>
      <c r="E39" s="3" t="s">
        <v>149</v>
      </c>
      <c r="F39" s="4">
        <v>27775102</v>
      </c>
      <c r="G39" s="4">
        <v>27779847</v>
      </c>
      <c r="H39" s="4" t="s">
        <v>3</v>
      </c>
      <c r="I39" s="4">
        <v>0</v>
      </c>
      <c r="J39" s="4">
        <v>0</v>
      </c>
      <c r="K39" s="4">
        <v>0</v>
      </c>
      <c r="L39" s="4">
        <v>115</v>
      </c>
      <c r="M39" s="4">
        <v>0</v>
      </c>
      <c r="N39" s="5">
        <f t="shared" si="0"/>
        <v>115</v>
      </c>
      <c r="O39" s="4" t="s">
        <v>56</v>
      </c>
      <c r="P39" s="4" t="s">
        <v>68</v>
      </c>
      <c r="Q39" s="4" t="s">
        <v>16</v>
      </c>
    </row>
    <row r="40" spans="1:17" ht="37.5" customHeight="1" x14ac:dyDescent="0.25">
      <c r="A40" s="51">
        <v>36</v>
      </c>
      <c r="B40" s="2" t="s">
        <v>135</v>
      </c>
      <c r="C40" s="2" t="s">
        <v>147</v>
      </c>
      <c r="D40" s="3" t="s">
        <v>150</v>
      </c>
      <c r="E40" s="3" t="s">
        <v>151</v>
      </c>
      <c r="F40" s="4">
        <v>27775484</v>
      </c>
      <c r="G40" s="4">
        <v>27883784</v>
      </c>
      <c r="H40" s="4" t="s">
        <v>5</v>
      </c>
      <c r="I40" s="4">
        <v>0</v>
      </c>
      <c r="J40" s="4">
        <v>0</v>
      </c>
      <c r="K40" s="4">
        <v>0</v>
      </c>
      <c r="L40" s="4">
        <v>35</v>
      </c>
      <c r="M40" s="4">
        <v>0</v>
      </c>
      <c r="N40" s="5">
        <f t="shared" si="0"/>
        <v>35</v>
      </c>
      <c r="O40" s="6" t="s">
        <v>152</v>
      </c>
      <c r="P40" s="4" t="s">
        <v>68</v>
      </c>
      <c r="Q40" s="4" t="s">
        <v>16</v>
      </c>
    </row>
    <row r="41" spans="1:17" ht="60" customHeight="1" x14ac:dyDescent="0.25">
      <c r="A41" s="51">
        <v>37</v>
      </c>
      <c r="B41" s="2" t="s">
        <v>135</v>
      </c>
      <c r="C41" s="2" t="s">
        <v>153</v>
      </c>
      <c r="D41" s="3" t="s">
        <v>154</v>
      </c>
      <c r="E41" s="3" t="s">
        <v>155</v>
      </c>
      <c r="F41" s="4">
        <v>23423220</v>
      </c>
      <c r="G41" s="4">
        <v>23423660</v>
      </c>
      <c r="H41" s="4" t="s">
        <v>4</v>
      </c>
      <c r="I41" s="4">
        <v>0</v>
      </c>
      <c r="J41" s="4">
        <v>0</v>
      </c>
      <c r="K41" s="4">
        <v>0</v>
      </c>
      <c r="L41" s="4">
        <v>6</v>
      </c>
      <c r="M41" s="4">
        <v>54</v>
      </c>
      <c r="N41" s="5">
        <f t="shared" si="0"/>
        <v>60</v>
      </c>
      <c r="O41" s="4" t="s">
        <v>56</v>
      </c>
      <c r="P41" s="4" t="s">
        <v>68</v>
      </c>
      <c r="Q41" s="4" t="s">
        <v>16</v>
      </c>
    </row>
    <row r="42" spans="1:17" ht="60.75" customHeight="1" x14ac:dyDescent="0.25">
      <c r="A42" s="1">
        <v>38</v>
      </c>
      <c r="B42" s="2" t="s">
        <v>135</v>
      </c>
      <c r="C42" s="2" t="s">
        <v>156</v>
      </c>
      <c r="D42" s="3" t="s">
        <v>157</v>
      </c>
      <c r="E42" s="3" t="s">
        <v>158</v>
      </c>
      <c r="F42" s="4">
        <v>24811000</v>
      </c>
      <c r="G42" s="4">
        <v>24817333</v>
      </c>
      <c r="H42" s="4" t="s">
        <v>4</v>
      </c>
      <c r="I42" s="4">
        <v>0</v>
      </c>
      <c r="J42" s="4">
        <v>0</v>
      </c>
      <c r="K42" s="4">
        <v>0</v>
      </c>
      <c r="L42" s="4">
        <v>8</v>
      </c>
      <c r="M42" s="4">
        <v>64</v>
      </c>
      <c r="N42" s="5">
        <f t="shared" ref="N42:N47" si="1">SUM(I42:M42)</f>
        <v>72</v>
      </c>
      <c r="O42" s="4" t="s">
        <v>56</v>
      </c>
      <c r="P42" s="4" t="s">
        <v>57</v>
      </c>
      <c r="Q42" s="4" t="s">
        <v>16</v>
      </c>
    </row>
    <row r="43" spans="1:17" ht="67.5" x14ac:dyDescent="0.25">
      <c r="A43" s="1">
        <v>39</v>
      </c>
      <c r="B43" s="2" t="s">
        <v>135</v>
      </c>
      <c r="C43" s="11" t="s">
        <v>159</v>
      </c>
      <c r="D43" s="11" t="s">
        <v>160</v>
      </c>
      <c r="E43" s="2" t="s">
        <v>161</v>
      </c>
      <c r="F43" s="4">
        <v>27768338</v>
      </c>
      <c r="G43" s="4">
        <v>23119122</v>
      </c>
      <c r="H43" s="4" t="s">
        <v>7</v>
      </c>
      <c r="I43" s="4">
        <v>0</v>
      </c>
      <c r="J43" s="4">
        <v>0</v>
      </c>
      <c r="K43" s="4">
        <v>0</v>
      </c>
      <c r="L43" s="4">
        <v>0</v>
      </c>
      <c r="M43" s="4">
        <v>112</v>
      </c>
      <c r="N43" s="5">
        <f t="shared" si="1"/>
        <v>112</v>
      </c>
      <c r="O43" s="4" t="s">
        <v>56</v>
      </c>
      <c r="P43" s="4" t="s">
        <v>57</v>
      </c>
      <c r="Q43" s="4" t="s">
        <v>16</v>
      </c>
    </row>
    <row r="44" spans="1:17" ht="62.25" customHeight="1" x14ac:dyDescent="0.25">
      <c r="A44" s="51">
        <v>40</v>
      </c>
      <c r="B44" s="2" t="s">
        <v>135</v>
      </c>
      <c r="C44" s="11" t="s">
        <v>53</v>
      </c>
      <c r="D44" s="68" t="s">
        <v>162</v>
      </c>
      <c r="E44" s="2" t="s">
        <v>163</v>
      </c>
      <c r="F44" s="4">
        <v>24672200</v>
      </c>
      <c r="G44" s="4">
        <v>24672020</v>
      </c>
      <c r="H44" s="4" t="s">
        <v>4</v>
      </c>
      <c r="I44" s="4">
        <v>0</v>
      </c>
      <c r="J44" s="4">
        <v>0</v>
      </c>
      <c r="K44" s="4">
        <v>0</v>
      </c>
      <c r="L44" s="4">
        <v>9</v>
      </c>
      <c r="M44" s="4">
        <v>81</v>
      </c>
      <c r="N44" s="5">
        <f t="shared" si="1"/>
        <v>90</v>
      </c>
      <c r="O44" s="4" t="s">
        <v>56</v>
      </c>
      <c r="P44" s="4" t="s">
        <v>57</v>
      </c>
      <c r="Q44" s="4" t="s">
        <v>16</v>
      </c>
    </row>
    <row r="45" spans="1:17" ht="48.75" customHeight="1" x14ac:dyDescent="0.25">
      <c r="A45" s="51">
        <v>41</v>
      </c>
      <c r="B45" s="2" t="s">
        <v>135</v>
      </c>
      <c r="C45" s="11" t="s">
        <v>164</v>
      </c>
      <c r="D45" s="11" t="s">
        <v>165</v>
      </c>
      <c r="E45" s="2" t="s">
        <v>166</v>
      </c>
      <c r="F45" s="4">
        <v>26190038</v>
      </c>
      <c r="G45" s="4">
        <v>26190987</v>
      </c>
      <c r="H45" s="4" t="s">
        <v>4</v>
      </c>
      <c r="I45" s="4">
        <v>0</v>
      </c>
      <c r="J45" s="4">
        <v>0</v>
      </c>
      <c r="K45" s="4">
        <v>0</v>
      </c>
      <c r="L45" s="4">
        <v>8</v>
      </c>
      <c r="M45" s="4">
        <v>72</v>
      </c>
      <c r="N45" s="5">
        <f t="shared" si="1"/>
        <v>80</v>
      </c>
      <c r="O45" s="4" t="s">
        <v>56</v>
      </c>
      <c r="P45" s="4" t="s">
        <v>57</v>
      </c>
      <c r="Q45" s="4" t="s">
        <v>16</v>
      </c>
    </row>
    <row r="46" spans="1:17" ht="47.25" customHeight="1" x14ac:dyDescent="0.25">
      <c r="A46" s="1">
        <v>42</v>
      </c>
      <c r="B46" s="2" t="s">
        <v>135</v>
      </c>
      <c r="C46" s="3" t="s">
        <v>167</v>
      </c>
      <c r="D46" s="11" t="s">
        <v>168</v>
      </c>
      <c r="E46" s="2" t="s">
        <v>169</v>
      </c>
      <c r="F46" s="4">
        <v>28112602</v>
      </c>
      <c r="G46" s="4">
        <v>28112502</v>
      </c>
      <c r="H46" s="4" t="s">
        <v>4</v>
      </c>
      <c r="I46" s="4">
        <v>0</v>
      </c>
      <c r="J46" s="4">
        <v>0</v>
      </c>
      <c r="K46" s="4">
        <v>0</v>
      </c>
      <c r="L46" s="4">
        <v>6</v>
      </c>
      <c r="M46" s="4">
        <v>54</v>
      </c>
      <c r="N46" s="5">
        <f t="shared" si="1"/>
        <v>60</v>
      </c>
      <c r="O46" s="4" t="s">
        <v>56</v>
      </c>
      <c r="P46" s="4" t="s">
        <v>57</v>
      </c>
      <c r="Q46" s="4" t="s">
        <v>16</v>
      </c>
    </row>
    <row r="47" spans="1:17" ht="63.75" customHeight="1" x14ac:dyDescent="0.25">
      <c r="A47" s="1">
        <v>43</v>
      </c>
      <c r="B47" s="2" t="s">
        <v>135</v>
      </c>
      <c r="C47" s="3" t="s">
        <v>170</v>
      </c>
      <c r="D47" s="11" t="s">
        <v>171</v>
      </c>
      <c r="E47" s="2" t="s">
        <v>172</v>
      </c>
      <c r="F47" s="4">
        <v>23939989</v>
      </c>
      <c r="G47" s="4">
        <v>23939909</v>
      </c>
      <c r="H47" s="4" t="s">
        <v>15</v>
      </c>
      <c r="I47" s="4">
        <v>0</v>
      </c>
      <c r="J47" s="4">
        <v>0</v>
      </c>
      <c r="K47" s="4">
        <v>0</v>
      </c>
      <c r="L47" s="4">
        <v>8</v>
      </c>
      <c r="M47" s="4">
        <v>72</v>
      </c>
      <c r="N47" s="29">
        <f t="shared" si="1"/>
        <v>80</v>
      </c>
      <c r="O47" s="4" t="s">
        <v>56</v>
      </c>
      <c r="P47" s="4" t="s">
        <v>57</v>
      </c>
      <c r="Q47" s="4" t="s">
        <v>17</v>
      </c>
    </row>
    <row r="48" spans="1:17" ht="49.5" customHeight="1" x14ac:dyDescent="0.25">
      <c r="A48" s="51">
        <v>44</v>
      </c>
      <c r="B48" s="2" t="s">
        <v>173</v>
      </c>
      <c r="C48" s="3" t="s">
        <v>174</v>
      </c>
      <c r="D48" s="3" t="s">
        <v>175</v>
      </c>
      <c r="E48" s="3" t="s">
        <v>176</v>
      </c>
      <c r="F48" s="4">
        <v>23366255</v>
      </c>
      <c r="G48" s="4">
        <v>23388593</v>
      </c>
      <c r="H48" s="4" t="s">
        <v>3</v>
      </c>
      <c r="I48" s="4">
        <v>0</v>
      </c>
      <c r="J48" s="4">
        <v>0</v>
      </c>
      <c r="K48" s="4">
        <v>0</v>
      </c>
      <c r="L48" s="4">
        <v>150</v>
      </c>
      <c r="M48" s="4">
        <v>0</v>
      </c>
      <c r="N48" s="5">
        <f t="shared" si="0"/>
        <v>150</v>
      </c>
      <c r="O48" s="4" t="s">
        <v>56</v>
      </c>
      <c r="P48" s="4" t="s">
        <v>57</v>
      </c>
      <c r="Q48" s="4" t="s">
        <v>16</v>
      </c>
    </row>
    <row r="49" spans="1:17" ht="60" customHeight="1" x14ac:dyDescent="0.25">
      <c r="A49" s="51">
        <v>45</v>
      </c>
      <c r="B49" s="2" t="s">
        <v>173</v>
      </c>
      <c r="C49" s="3" t="s">
        <v>174</v>
      </c>
      <c r="D49" s="3" t="s">
        <v>177</v>
      </c>
      <c r="E49" s="3" t="s">
        <v>178</v>
      </c>
      <c r="F49" s="4">
        <v>23376603</v>
      </c>
      <c r="G49" s="4">
        <v>23372204</v>
      </c>
      <c r="H49" s="4" t="s">
        <v>5</v>
      </c>
      <c r="I49" s="4">
        <v>0</v>
      </c>
      <c r="J49" s="4">
        <v>0</v>
      </c>
      <c r="K49" s="4">
        <v>0</v>
      </c>
      <c r="L49" s="4">
        <v>120</v>
      </c>
      <c r="M49" s="4">
        <v>0</v>
      </c>
      <c r="N49" s="5">
        <f t="shared" si="0"/>
        <v>120</v>
      </c>
      <c r="O49" s="4" t="s">
        <v>56</v>
      </c>
      <c r="P49" s="4" t="s">
        <v>57</v>
      </c>
      <c r="Q49" s="4" t="s">
        <v>16</v>
      </c>
    </row>
    <row r="50" spans="1:17" ht="60" customHeight="1" x14ac:dyDescent="0.25">
      <c r="A50" s="1">
        <v>46</v>
      </c>
      <c r="B50" s="2" t="s">
        <v>173</v>
      </c>
      <c r="C50" s="2" t="s">
        <v>53</v>
      </c>
      <c r="D50" s="3" t="s">
        <v>179</v>
      </c>
      <c r="E50" s="14" t="s">
        <v>180</v>
      </c>
      <c r="F50" s="4">
        <v>27155933</v>
      </c>
      <c r="G50" s="4">
        <v>27125229</v>
      </c>
      <c r="H50" s="4" t="s">
        <v>5</v>
      </c>
      <c r="I50" s="4">
        <v>0</v>
      </c>
      <c r="J50" s="4">
        <v>0</v>
      </c>
      <c r="K50" s="4">
        <v>0</v>
      </c>
      <c r="L50" s="4">
        <v>278</v>
      </c>
      <c r="M50" s="4">
        <v>0</v>
      </c>
      <c r="N50" s="5">
        <f t="shared" si="0"/>
        <v>278</v>
      </c>
      <c r="O50" s="4" t="s">
        <v>56</v>
      </c>
      <c r="P50" s="4" t="s">
        <v>57</v>
      </c>
      <c r="Q50" s="4" t="s">
        <v>16</v>
      </c>
    </row>
    <row r="51" spans="1:17" ht="55.5" customHeight="1" x14ac:dyDescent="0.25">
      <c r="A51" s="1">
        <v>47</v>
      </c>
      <c r="B51" s="2" t="s">
        <v>173</v>
      </c>
      <c r="C51" s="2" t="s">
        <v>80</v>
      </c>
      <c r="D51" s="3" t="s">
        <v>181</v>
      </c>
      <c r="E51" s="14" t="s">
        <v>182</v>
      </c>
      <c r="F51" s="4">
        <v>22421713</v>
      </c>
      <c r="G51" s="4">
        <v>22421579</v>
      </c>
      <c r="H51" s="4" t="s">
        <v>4</v>
      </c>
      <c r="I51" s="4">
        <v>0</v>
      </c>
      <c r="J51" s="4">
        <v>0</v>
      </c>
      <c r="K51" s="4">
        <v>0</v>
      </c>
      <c r="L51" s="4">
        <v>11</v>
      </c>
      <c r="M51" s="4">
        <v>99</v>
      </c>
      <c r="N51" s="5">
        <f t="shared" si="0"/>
        <v>110</v>
      </c>
      <c r="O51" s="4" t="s">
        <v>56</v>
      </c>
      <c r="P51" s="4" t="s">
        <v>57</v>
      </c>
      <c r="Q51" s="4" t="s">
        <v>16</v>
      </c>
    </row>
    <row r="52" spans="1:17" ht="67.5" customHeight="1" x14ac:dyDescent="0.25">
      <c r="A52" s="51">
        <v>48</v>
      </c>
      <c r="B52" s="2" t="s">
        <v>173</v>
      </c>
      <c r="C52" s="3" t="s">
        <v>183</v>
      </c>
      <c r="D52" s="3" t="s">
        <v>184</v>
      </c>
      <c r="E52" s="14" t="s">
        <v>185</v>
      </c>
      <c r="F52" s="4">
        <v>22420311</v>
      </c>
      <c r="G52" s="4">
        <v>22420211</v>
      </c>
      <c r="H52" s="4" t="s">
        <v>5</v>
      </c>
      <c r="I52" s="4">
        <v>0</v>
      </c>
      <c r="J52" s="4">
        <v>0</v>
      </c>
      <c r="K52" s="4">
        <v>0</v>
      </c>
      <c r="L52" s="4">
        <v>100</v>
      </c>
      <c r="M52" s="4">
        <v>0</v>
      </c>
      <c r="N52" s="5">
        <f t="shared" si="0"/>
        <v>100</v>
      </c>
      <c r="O52" s="4" t="s">
        <v>56</v>
      </c>
      <c r="P52" s="4" t="s">
        <v>57</v>
      </c>
      <c r="Q52" s="4" t="s">
        <v>16</v>
      </c>
    </row>
    <row r="53" spans="1:17" ht="43.5" customHeight="1" x14ac:dyDescent="0.25">
      <c r="A53" s="51">
        <v>49</v>
      </c>
      <c r="B53" s="3" t="s">
        <v>186</v>
      </c>
      <c r="C53" s="2" t="s">
        <v>147</v>
      </c>
      <c r="D53" s="3" t="s">
        <v>187</v>
      </c>
      <c r="E53" s="3" t="s">
        <v>188</v>
      </c>
      <c r="F53" s="4">
        <v>21482000</v>
      </c>
      <c r="G53" s="4">
        <v>26269992</v>
      </c>
      <c r="H53" s="4" t="s">
        <v>8</v>
      </c>
      <c r="I53" s="4">
        <v>0</v>
      </c>
      <c r="J53" s="4">
        <v>0</v>
      </c>
      <c r="K53" s="4">
        <v>0</v>
      </c>
      <c r="L53" s="4">
        <v>98</v>
      </c>
      <c r="M53" s="4">
        <v>0</v>
      </c>
      <c r="N53" s="5">
        <f t="shared" si="0"/>
        <v>98</v>
      </c>
      <c r="O53" s="4" t="s">
        <v>56</v>
      </c>
      <c r="P53" s="4" t="s">
        <v>68</v>
      </c>
      <c r="Q53" s="4" t="s">
        <v>16</v>
      </c>
    </row>
    <row r="54" spans="1:17" ht="43.5" customHeight="1" x14ac:dyDescent="0.25">
      <c r="A54" s="1">
        <v>50</v>
      </c>
      <c r="B54" s="3" t="s">
        <v>186</v>
      </c>
      <c r="C54" s="2" t="s">
        <v>80</v>
      </c>
      <c r="D54" s="3" t="s">
        <v>189</v>
      </c>
      <c r="E54" s="3" t="s">
        <v>190</v>
      </c>
      <c r="F54" s="4">
        <v>27963766</v>
      </c>
      <c r="G54" s="4">
        <v>27963722</v>
      </c>
      <c r="H54" s="4" t="s">
        <v>4</v>
      </c>
      <c r="I54" s="4">
        <v>0</v>
      </c>
      <c r="J54" s="4">
        <v>0</v>
      </c>
      <c r="K54" s="4">
        <v>0</v>
      </c>
      <c r="L54" s="4">
        <v>5</v>
      </c>
      <c r="M54" s="4">
        <v>51</v>
      </c>
      <c r="N54" s="5">
        <f>SUM(I54:M54)</f>
        <v>56</v>
      </c>
      <c r="O54" s="4" t="s">
        <v>56</v>
      </c>
      <c r="P54" s="4" t="s">
        <v>57</v>
      </c>
      <c r="Q54" s="4" t="s">
        <v>16</v>
      </c>
    </row>
    <row r="55" spans="1:17" ht="62.25" customHeight="1" x14ac:dyDescent="0.25">
      <c r="A55" s="1">
        <v>51</v>
      </c>
      <c r="B55" s="3" t="s">
        <v>186</v>
      </c>
      <c r="C55" s="2" t="s">
        <v>53</v>
      </c>
      <c r="D55" s="3" t="s">
        <v>191</v>
      </c>
      <c r="E55" s="3" t="s">
        <v>192</v>
      </c>
      <c r="F55" s="7">
        <v>28056673</v>
      </c>
      <c r="G55" s="7">
        <v>28056556</v>
      </c>
      <c r="H55" s="4" t="s">
        <v>4</v>
      </c>
      <c r="I55" s="7">
        <v>0</v>
      </c>
      <c r="J55" s="7">
        <v>0</v>
      </c>
      <c r="K55" s="7">
        <v>0</v>
      </c>
      <c r="L55" s="7">
        <v>6</v>
      </c>
      <c r="M55" s="7">
        <v>55</v>
      </c>
      <c r="N55" s="5">
        <f>SUM(I55:M55)</f>
        <v>61</v>
      </c>
      <c r="O55" s="4" t="s">
        <v>56</v>
      </c>
      <c r="P55" s="4" t="s">
        <v>57</v>
      </c>
      <c r="Q55" s="4" t="s">
        <v>16</v>
      </c>
    </row>
    <row r="56" spans="1:17" ht="42" customHeight="1" x14ac:dyDescent="0.25">
      <c r="A56" s="51">
        <v>52</v>
      </c>
      <c r="B56" s="3" t="s">
        <v>186</v>
      </c>
      <c r="C56" s="60" t="s">
        <v>193</v>
      </c>
      <c r="D56" s="60" t="s">
        <v>194</v>
      </c>
      <c r="E56" s="3" t="s">
        <v>195</v>
      </c>
      <c r="F56" s="7">
        <v>23076422</v>
      </c>
      <c r="G56" s="61">
        <v>24867252</v>
      </c>
      <c r="H56" s="4" t="s">
        <v>4</v>
      </c>
      <c r="I56" s="7">
        <v>0</v>
      </c>
      <c r="J56" s="7">
        <v>0</v>
      </c>
      <c r="K56" s="7">
        <v>0</v>
      </c>
      <c r="L56" s="7">
        <v>6</v>
      </c>
      <c r="M56" s="7">
        <v>55</v>
      </c>
      <c r="N56" s="5">
        <v>61</v>
      </c>
      <c r="O56" s="4" t="s">
        <v>56</v>
      </c>
      <c r="P56" s="4" t="s">
        <v>57</v>
      </c>
      <c r="Q56" s="4" t="s">
        <v>16</v>
      </c>
    </row>
    <row r="57" spans="1:17" ht="45" x14ac:dyDescent="0.25">
      <c r="A57" s="51">
        <v>53</v>
      </c>
      <c r="B57" s="3" t="s">
        <v>186</v>
      </c>
      <c r="C57" s="19" t="s">
        <v>196</v>
      </c>
      <c r="D57" s="3" t="s">
        <v>197</v>
      </c>
      <c r="E57" s="3" t="s">
        <v>198</v>
      </c>
      <c r="F57" s="7">
        <v>24898000</v>
      </c>
      <c r="G57" s="7">
        <v>24817222</v>
      </c>
      <c r="H57" s="4" t="s">
        <v>4</v>
      </c>
      <c r="I57" s="7">
        <v>0</v>
      </c>
      <c r="J57" s="7">
        <v>0</v>
      </c>
      <c r="K57" s="7">
        <v>0</v>
      </c>
      <c r="L57" s="7">
        <v>9</v>
      </c>
      <c r="M57" s="7">
        <v>85</v>
      </c>
      <c r="N57" s="5">
        <f>SUM(I57:M57)</f>
        <v>94</v>
      </c>
      <c r="O57" s="4" t="s">
        <v>56</v>
      </c>
      <c r="P57" s="4" t="s">
        <v>68</v>
      </c>
      <c r="Q57" s="4" t="s">
        <v>16</v>
      </c>
    </row>
    <row r="58" spans="1:17" ht="45.75" customHeight="1" x14ac:dyDescent="0.25">
      <c r="A58" s="1">
        <v>54</v>
      </c>
      <c r="B58" s="2" t="s">
        <v>199</v>
      </c>
      <c r="C58" s="2" t="s">
        <v>164</v>
      </c>
      <c r="D58" s="3" t="s">
        <v>200</v>
      </c>
      <c r="E58" s="14" t="s">
        <v>201</v>
      </c>
      <c r="F58" s="4">
        <v>26101775</v>
      </c>
      <c r="G58" s="4">
        <v>26101738</v>
      </c>
      <c r="H58" s="4" t="s">
        <v>4</v>
      </c>
      <c r="I58" s="4">
        <v>0</v>
      </c>
      <c r="J58" s="4">
        <v>0</v>
      </c>
      <c r="K58" s="4">
        <v>0</v>
      </c>
      <c r="L58" s="4">
        <v>10</v>
      </c>
      <c r="M58" s="4">
        <v>92</v>
      </c>
      <c r="N58" s="5">
        <f t="shared" si="0"/>
        <v>102</v>
      </c>
      <c r="O58" s="4" t="s">
        <v>56</v>
      </c>
      <c r="P58" s="4" t="s">
        <v>57</v>
      </c>
      <c r="Q58" s="4" t="s">
        <v>16</v>
      </c>
    </row>
    <row r="59" spans="1:17" ht="39" customHeight="1" x14ac:dyDescent="0.25">
      <c r="A59" s="1">
        <v>55</v>
      </c>
      <c r="B59" s="2" t="s">
        <v>199</v>
      </c>
      <c r="C59" s="3" t="s">
        <v>202</v>
      </c>
      <c r="D59" s="3" t="s">
        <v>203</v>
      </c>
      <c r="E59" s="3" t="s">
        <v>204</v>
      </c>
      <c r="F59" s="4">
        <v>23360716</v>
      </c>
      <c r="G59" s="4">
        <v>23046472</v>
      </c>
      <c r="H59" s="4" t="s">
        <v>5</v>
      </c>
      <c r="I59" s="4">
        <v>0</v>
      </c>
      <c r="J59" s="4">
        <v>0</v>
      </c>
      <c r="K59" s="4">
        <v>0</v>
      </c>
      <c r="L59" s="4">
        <v>75</v>
      </c>
      <c r="M59" s="4">
        <v>0</v>
      </c>
      <c r="N59" s="5">
        <f t="shared" si="0"/>
        <v>75</v>
      </c>
      <c r="O59" s="4" t="s">
        <v>56</v>
      </c>
      <c r="P59" s="4" t="s">
        <v>57</v>
      </c>
      <c r="Q59" s="4" t="s">
        <v>16</v>
      </c>
    </row>
    <row r="60" spans="1:17" ht="36.75" customHeight="1" x14ac:dyDescent="0.25">
      <c r="A60" s="51">
        <v>56</v>
      </c>
      <c r="B60" s="2" t="s">
        <v>199</v>
      </c>
      <c r="C60" s="2" t="s">
        <v>205</v>
      </c>
      <c r="D60" s="3" t="s">
        <v>206</v>
      </c>
      <c r="E60" s="3" t="s">
        <v>207</v>
      </c>
      <c r="F60" s="4">
        <v>23541853</v>
      </c>
      <c r="G60" s="4">
        <v>23231939</v>
      </c>
      <c r="H60" s="4" t="s">
        <v>3</v>
      </c>
      <c r="I60" s="4">
        <v>0</v>
      </c>
      <c r="J60" s="4">
        <v>0</v>
      </c>
      <c r="K60" s="4">
        <v>0</v>
      </c>
      <c r="L60" s="59">
        <v>312</v>
      </c>
      <c r="M60" s="4">
        <v>0</v>
      </c>
      <c r="N60" s="66">
        <f>SUM(L60:M60)</f>
        <v>312</v>
      </c>
      <c r="O60" s="4" t="s">
        <v>56</v>
      </c>
      <c r="P60" s="4" t="s">
        <v>76</v>
      </c>
      <c r="Q60" s="4" t="s">
        <v>19</v>
      </c>
    </row>
    <row r="61" spans="1:17" ht="35.25" customHeight="1" x14ac:dyDescent="0.25">
      <c r="A61" s="51">
        <v>57</v>
      </c>
      <c r="B61" s="2" t="s">
        <v>199</v>
      </c>
      <c r="C61" s="2" t="s">
        <v>53</v>
      </c>
      <c r="D61" s="3" t="s">
        <v>208</v>
      </c>
      <c r="E61" s="3" t="s">
        <v>209</v>
      </c>
      <c r="F61" s="4">
        <v>23512953</v>
      </c>
      <c r="G61" s="4">
        <v>23229799</v>
      </c>
      <c r="H61" s="4" t="s">
        <v>3</v>
      </c>
      <c r="I61" s="4">
        <v>0</v>
      </c>
      <c r="J61" s="4">
        <v>0</v>
      </c>
      <c r="K61" s="4">
        <v>0</v>
      </c>
      <c r="L61" s="4">
        <v>60</v>
      </c>
      <c r="M61" s="4">
        <v>0</v>
      </c>
      <c r="N61" s="5">
        <f t="shared" si="0"/>
        <v>60</v>
      </c>
      <c r="O61" s="4" t="s">
        <v>56</v>
      </c>
      <c r="P61" s="4" t="s">
        <v>57</v>
      </c>
      <c r="Q61" s="4" t="s">
        <v>16</v>
      </c>
    </row>
    <row r="62" spans="1:17" s="32" customFormat="1" ht="56.25" x14ac:dyDescent="0.25">
      <c r="A62" s="1">
        <v>58</v>
      </c>
      <c r="B62" s="2" t="s">
        <v>199</v>
      </c>
      <c r="C62" s="3" t="s">
        <v>144</v>
      </c>
      <c r="D62" s="3" t="s">
        <v>210</v>
      </c>
      <c r="E62" s="3" t="s">
        <v>211</v>
      </c>
      <c r="F62" s="4">
        <v>23255330</v>
      </c>
      <c r="G62" s="4">
        <v>23255377</v>
      </c>
      <c r="H62" s="4" t="s">
        <v>9</v>
      </c>
      <c r="I62" s="4">
        <v>0</v>
      </c>
      <c r="J62" s="4">
        <v>0</v>
      </c>
      <c r="K62" s="4">
        <v>0</v>
      </c>
      <c r="L62" s="4">
        <v>0</v>
      </c>
      <c r="M62" s="4">
        <v>280</v>
      </c>
      <c r="N62" s="5">
        <f t="shared" si="0"/>
        <v>280</v>
      </c>
      <c r="O62" s="4" t="s">
        <v>56</v>
      </c>
      <c r="P62" s="4" t="s">
        <v>68</v>
      </c>
      <c r="Q62" s="4" t="s">
        <v>18</v>
      </c>
    </row>
    <row r="63" spans="1:17" ht="60.75" customHeight="1" x14ac:dyDescent="0.25">
      <c r="A63" s="1">
        <v>59</v>
      </c>
      <c r="B63" s="2" t="s">
        <v>199</v>
      </c>
      <c r="C63" s="3" t="s">
        <v>65</v>
      </c>
      <c r="D63" s="3" t="s">
        <v>212</v>
      </c>
      <c r="E63" s="3" t="s">
        <v>213</v>
      </c>
      <c r="F63" s="4">
        <v>23260206</v>
      </c>
      <c r="G63" s="4">
        <v>23206160</v>
      </c>
      <c r="H63" s="4" t="s">
        <v>3</v>
      </c>
      <c r="I63" s="4">
        <v>0</v>
      </c>
      <c r="J63" s="4">
        <v>0</v>
      </c>
      <c r="K63" s="4">
        <v>0</v>
      </c>
      <c r="L63" s="4">
        <v>106</v>
      </c>
      <c r="M63" s="4">
        <v>0</v>
      </c>
      <c r="N63" s="5">
        <f t="shared" si="0"/>
        <v>106</v>
      </c>
      <c r="O63" s="4" t="s">
        <v>56</v>
      </c>
      <c r="P63" s="4" t="s">
        <v>68</v>
      </c>
      <c r="Q63" s="4" t="s">
        <v>16</v>
      </c>
    </row>
    <row r="64" spans="1:17" ht="65.25" customHeight="1" x14ac:dyDescent="0.25">
      <c r="A64" s="51">
        <v>60</v>
      </c>
      <c r="B64" s="2" t="s">
        <v>199</v>
      </c>
      <c r="C64" s="2" t="s">
        <v>214</v>
      </c>
      <c r="D64" s="3" t="s">
        <v>215</v>
      </c>
      <c r="E64" s="3" t="s">
        <v>216</v>
      </c>
      <c r="F64" s="4">
        <v>23263319</v>
      </c>
      <c r="G64" s="4">
        <v>23298870</v>
      </c>
      <c r="H64" s="4" t="s">
        <v>5</v>
      </c>
      <c r="I64" s="4">
        <v>0</v>
      </c>
      <c r="J64" s="4">
        <v>0</v>
      </c>
      <c r="K64" s="4">
        <v>0</v>
      </c>
      <c r="L64" s="4">
        <v>156</v>
      </c>
      <c r="M64" s="4">
        <v>0</v>
      </c>
      <c r="N64" s="5">
        <f t="shared" si="0"/>
        <v>156</v>
      </c>
      <c r="O64" s="4" t="s">
        <v>56</v>
      </c>
      <c r="P64" s="4" t="s">
        <v>57</v>
      </c>
      <c r="Q64" s="4" t="s">
        <v>16</v>
      </c>
    </row>
    <row r="65" spans="1:17" ht="69" customHeight="1" x14ac:dyDescent="0.25">
      <c r="A65" s="51">
        <v>61</v>
      </c>
      <c r="B65" s="2" t="s">
        <v>199</v>
      </c>
      <c r="C65" s="17" t="s">
        <v>217</v>
      </c>
      <c r="D65" s="17" t="s">
        <v>218</v>
      </c>
      <c r="E65" s="24" t="s">
        <v>219</v>
      </c>
      <c r="F65" s="4">
        <v>23215580</v>
      </c>
      <c r="G65" s="4">
        <v>21485621</v>
      </c>
      <c r="H65" s="4" t="s">
        <v>5</v>
      </c>
      <c r="I65" s="4">
        <v>0</v>
      </c>
      <c r="J65" s="4">
        <v>0</v>
      </c>
      <c r="K65" s="4">
        <v>0</v>
      </c>
      <c r="L65" s="4">
        <v>272</v>
      </c>
      <c r="M65" s="4">
        <v>0</v>
      </c>
      <c r="N65" s="5">
        <f t="shared" si="0"/>
        <v>272</v>
      </c>
      <c r="O65" s="4" t="s">
        <v>56</v>
      </c>
      <c r="P65" s="6" t="s">
        <v>220</v>
      </c>
      <c r="Q65" s="4" t="s">
        <v>16</v>
      </c>
    </row>
    <row r="66" spans="1:17" ht="42.75" customHeight="1" x14ac:dyDescent="0.25">
      <c r="A66" s="1">
        <v>62</v>
      </c>
      <c r="B66" s="2" t="s">
        <v>199</v>
      </c>
      <c r="C66" s="3" t="s">
        <v>221</v>
      </c>
      <c r="D66" s="3" t="s">
        <v>222</v>
      </c>
      <c r="E66" s="3" t="s">
        <v>223</v>
      </c>
      <c r="F66" s="4">
        <v>27260405</v>
      </c>
      <c r="G66" s="4">
        <v>23514921</v>
      </c>
      <c r="H66" s="4" t="s">
        <v>3</v>
      </c>
      <c r="I66" s="4">
        <v>0</v>
      </c>
      <c r="J66" s="4">
        <v>0</v>
      </c>
      <c r="K66" s="4">
        <v>0</v>
      </c>
      <c r="L66" s="59">
        <v>88</v>
      </c>
      <c r="M66" s="4">
        <v>0</v>
      </c>
      <c r="N66" s="5">
        <f t="shared" si="0"/>
        <v>88</v>
      </c>
      <c r="O66" s="4" t="s">
        <v>56</v>
      </c>
      <c r="P66" s="4" t="s">
        <v>57</v>
      </c>
      <c r="Q66" s="4" t="s">
        <v>16</v>
      </c>
    </row>
    <row r="67" spans="1:17" ht="67.5" x14ac:dyDescent="0.25">
      <c r="A67" s="1">
        <v>63</v>
      </c>
      <c r="B67" s="2" t="s">
        <v>199</v>
      </c>
      <c r="C67" s="3" t="s">
        <v>224</v>
      </c>
      <c r="D67" s="3" t="s">
        <v>225</v>
      </c>
      <c r="E67" s="3" t="s">
        <v>226</v>
      </c>
      <c r="F67" s="4">
        <v>21550303</v>
      </c>
      <c r="G67" s="4">
        <v>21552911</v>
      </c>
      <c r="H67" s="4" t="s">
        <v>4</v>
      </c>
      <c r="I67" s="4">
        <v>0</v>
      </c>
      <c r="J67" s="4">
        <v>0</v>
      </c>
      <c r="K67" s="4">
        <v>0</v>
      </c>
      <c r="L67" s="4">
        <v>10</v>
      </c>
      <c r="M67" s="4">
        <v>96</v>
      </c>
      <c r="N67" s="5">
        <f t="shared" si="0"/>
        <v>106</v>
      </c>
      <c r="O67" s="4" t="s">
        <v>56</v>
      </c>
      <c r="P67" s="4" t="s">
        <v>57</v>
      </c>
      <c r="Q67" s="4" t="s">
        <v>16</v>
      </c>
    </row>
    <row r="68" spans="1:17" ht="85.5" customHeight="1" x14ac:dyDescent="0.25">
      <c r="A68" s="51">
        <v>64</v>
      </c>
      <c r="B68" s="2" t="s">
        <v>227</v>
      </c>
      <c r="C68" s="3" t="s">
        <v>228</v>
      </c>
      <c r="D68" s="3" t="s">
        <v>229</v>
      </c>
      <c r="E68" s="3" t="s">
        <v>230</v>
      </c>
      <c r="F68" s="4">
        <v>27193902</v>
      </c>
      <c r="G68" s="4">
        <v>27198844</v>
      </c>
      <c r="H68" s="4" t="s">
        <v>3</v>
      </c>
      <c r="I68" s="4">
        <v>0</v>
      </c>
      <c r="J68" s="4">
        <v>0</v>
      </c>
      <c r="K68" s="4">
        <v>0</v>
      </c>
      <c r="L68" s="4">
        <v>50</v>
      </c>
      <c r="M68" s="4">
        <v>0</v>
      </c>
      <c r="N68" s="5">
        <f t="shared" si="0"/>
        <v>50</v>
      </c>
      <c r="O68" s="18" t="s">
        <v>152</v>
      </c>
      <c r="P68" s="6" t="s">
        <v>231</v>
      </c>
      <c r="Q68" s="4" t="s">
        <v>16</v>
      </c>
    </row>
    <row r="69" spans="1:17" ht="38.25" customHeight="1" x14ac:dyDescent="0.25">
      <c r="A69" s="51">
        <v>65</v>
      </c>
      <c r="B69" s="2" t="s">
        <v>227</v>
      </c>
      <c r="C69" s="3" t="s">
        <v>202</v>
      </c>
      <c r="D69" s="3" t="s">
        <v>232</v>
      </c>
      <c r="E69" s="3" t="s">
        <v>233</v>
      </c>
      <c r="F69" s="4">
        <v>21449969</v>
      </c>
      <c r="G69" s="4">
        <v>21449906</v>
      </c>
      <c r="H69" s="4" t="s">
        <v>1</v>
      </c>
      <c r="I69" s="4">
        <v>0</v>
      </c>
      <c r="J69" s="4">
        <v>0</v>
      </c>
      <c r="K69" s="4">
        <v>0</v>
      </c>
      <c r="L69" s="4">
        <v>211</v>
      </c>
      <c r="M69" s="4">
        <v>0</v>
      </c>
      <c r="N69" s="5">
        <f t="shared" si="0"/>
        <v>211</v>
      </c>
      <c r="O69" s="18" t="s">
        <v>56</v>
      </c>
      <c r="P69" s="6" t="s">
        <v>57</v>
      </c>
      <c r="Q69" s="4" t="s">
        <v>17</v>
      </c>
    </row>
    <row r="70" spans="1:17" ht="48.75" customHeight="1" x14ac:dyDescent="0.25">
      <c r="A70" s="1">
        <v>66</v>
      </c>
      <c r="B70" s="2" t="s">
        <v>227</v>
      </c>
      <c r="C70" s="3" t="s">
        <v>119</v>
      </c>
      <c r="D70" s="3" t="s">
        <v>234</v>
      </c>
      <c r="E70" s="3" t="s">
        <v>235</v>
      </c>
      <c r="F70" s="4">
        <v>27020066</v>
      </c>
      <c r="G70" s="4">
        <v>21748043</v>
      </c>
      <c r="H70" s="4" t="s">
        <v>3</v>
      </c>
      <c r="I70" s="4">
        <v>0</v>
      </c>
      <c r="J70" s="4">
        <v>0</v>
      </c>
      <c r="K70" s="4">
        <v>0</v>
      </c>
      <c r="L70" s="4">
        <v>112</v>
      </c>
      <c r="M70" s="4">
        <v>0</v>
      </c>
      <c r="N70" s="5">
        <f t="shared" ref="N70:N146" si="2">SUM(I70:M70)</f>
        <v>112</v>
      </c>
      <c r="O70" s="4" t="s">
        <v>56</v>
      </c>
      <c r="P70" s="4" t="s">
        <v>57</v>
      </c>
      <c r="Q70" s="4" t="s">
        <v>16</v>
      </c>
    </row>
    <row r="71" spans="1:17" ht="81.75" customHeight="1" x14ac:dyDescent="0.25">
      <c r="A71" s="1">
        <v>67</v>
      </c>
      <c r="B71" s="2" t="s">
        <v>227</v>
      </c>
      <c r="C71" s="3" t="s">
        <v>144</v>
      </c>
      <c r="D71" s="14" t="s">
        <v>236</v>
      </c>
      <c r="E71" s="2" t="s">
        <v>237</v>
      </c>
      <c r="F71" s="4">
        <v>27029897</v>
      </c>
      <c r="G71" s="4">
        <v>27021622</v>
      </c>
      <c r="H71" s="4" t="s">
        <v>5</v>
      </c>
      <c r="I71" s="4">
        <v>0</v>
      </c>
      <c r="J71" s="4">
        <v>0</v>
      </c>
      <c r="K71" s="4">
        <v>0</v>
      </c>
      <c r="L71" s="4">
        <v>186</v>
      </c>
      <c r="M71" s="4">
        <v>0</v>
      </c>
      <c r="N71" s="5">
        <f t="shared" si="2"/>
        <v>186</v>
      </c>
      <c r="O71" s="4" t="s">
        <v>56</v>
      </c>
      <c r="P71" s="4" t="s">
        <v>68</v>
      </c>
      <c r="Q71" s="4" t="s">
        <v>16</v>
      </c>
    </row>
    <row r="72" spans="1:17" ht="60.75" customHeight="1" x14ac:dyDescent="0.25">
      <c r="A72" s="51">
        <v>68</v>
      </c>
      <c r="B72" s="2" t="s">
        <v>227</v>
      </c>
      <c r="C72" s="3" t="s">
        <v>65</v>
      </c>
      <c r="D72" s="14" t="s">
        <v>238</v>
      </c>
      <c r="E72" s="3" t="s">
        <v>239</v>
      </c>
      <c r="F72" s="4">
        <v>21782992</v>
      </c>
      <c r="G72" s="4">
        <v>21782994</v>
      </c>
      <c r="H72" s="4" t="s">
        <v>3</v>
      </c>
      <c r="I72" s="4">
        <v>0</v>
      </c>
      <c r="J72" s="4">
        <v>0</v>
      </c>
      <c r="K72" s="4">
        <v>0</v>
      </c>
      <c r="L72" s="4">
        <v>114</v>
      </c>
      <c r="M72" s="4">
        <v>0</v>
      </c>
      <c r="N72" s="5">
        <f t="shared" si="2"/>
        <v>114</v>
      </c>
      <c r="O72" s="4" t="s">
        <v>56</v>
      </c>
      <c r="P72" s="4" t="s">
        <v>68</v>
      </c>
      <c r="Q72" s="4" t="s">
        <v>16</v>
      </c>
    </row>
    <row r="73" spans="1:17" ht="63.75" customHeight="1" x14ac:dyDescent="0.25">
      <c r="A73" s="51">
        <v>69</v>
      </c>
      <c r="B73" s="2" t="s">
        <v>227</v>
      </c>
      <c r="C73" s="3" t="s">
        <v>240</v>
      </c>
      <c r="D73" s="3" t="s">
        <v>241</v>
      </c>
      <c r="E73" s="3" t="s">
        <v>242</v>
      </c>
      <c r="F73" s="4">
        <v>27063018</v>
      </c>
      <c r="G73" s="4">
        <v>27063161</v>
      </c>
      <c r="H73" s="4" t="s">
        <v>3</v>
      </c>
      <c r="I73" s="4">
        <v>0</v>
      </c>
      <c r="J73" s="4">
        <v>0</v>
      </c>
      <c r="K73" s="4">
        <v>0</v>
      </c>
      <c r="L73" s="59">
        <f>123+1</f>
        <v>124</v>
      </c>
      <c r="M73" s="4">
        <v>0</v>
      </c>
      <c r="N73" s="63">
        <f t="shared" si="2"/>
        <v>124</v>
      </c>
      <c r="O73" s="4" t="s">
        <v>56</v>
      </c>
      <c r="P73" s="4" t="s">
        <v>68</v>
      </c>
      <c r="Q73" s="4" t="s">
        <v>16</v>
      </c>
    </row>
    <row r="74" spans="1:17" ht="40.5" customHeight="1" x14ac:dyDescent="0.25">
      <c r="A74" s="1">
        <v>70</v>
      </c>
      <c r="B74" s="2" t="s">
        <v>227</v>
      </c>
      <c r="C74" s="3" t="s">
        <v>240</v>
      </c>
      <c r="D74" s="14" t="s">
        <v>243</v>
      </c>
      <c r="E74" s="3" t="s">
        <v>244</v>
      </c>
      <c r="F74" s="4">
        <v>27018655</v>
      </c>
      <c r="G74" s="4">
        <v>27061922</v>
      </c>
      <c r="H74" s="4" t="s">
        <v>3</v>
      </c>
      <c r="I74" s="4">
        <v>0</v>
      </c>
      <c r="J74" s="4">
        <v>0</v>
      </c>
      <c r="K74" s="4">
        <v>0</v>
      </c>
      <c r="L74" s="4">
        <v>103</v>
      </c>
      <c r="M74" s="4">
        <v>0</v>
      </c>
      <c r="N74" s="5">
        <f t="shared" si="2"/>
        <v>103</v>
      </c>
      <c r="O74" s="4" t="s">
        <v>56</v>
      </c>
      <c r="P74" s="4" t="s">
        <v>68</v>
      </c>
      <c r="Q74" s="4" t="s">
        <v>16</v>
      </c>
    </row>
    <row r="75" spans="1:17" s="32" customFormat="1" ht="40.5" customHeight="1" x14ac:dyDescent="0.25">
      <c r="A75" s="1">
        <v>71</v>
      </c>
      <c r="B75" s="2" t="s">
        <v>227</v>
      </c>
      <c r="C75" s="3" t="s">
        <v>245</v>
      </c>
      <c r="D75" s="3" t="s">
        <v>246</v>
      </c>
      <c r="E75" s="3" t="s">
        <v>247</v>
      </c>
      <c r="F75" s="4">
        <v>27032100</v>
      </c>
      <c r="G75" s="4">
        <v>27032111</v>
      </c>
      <c r="H75" s="4" t="s">
        <v>9</v>
      </c>
      <c r="I75" s="4">
        <v>0</v>
      </c>
      <c r="J75" s="4">
        <v>0</v>
      </c>
      <c r="K75" s="4">
        <v>0</v>
      </c>
      <c r="L75" s="4">
        <v>0</v>
      </c>
      <c r="M75" s="4">
        <v>270</v>
      </c>
      <c r="N75" s="5">
        <f t="shared" si="2"/>
        <v>270</v>
      </c>
      <c r="O75" s="4" t="s">
        <v>56</v>
      </c>
      <c r="P75" s="4" t="s">
        <v>68</v>
      </c>
      <c r="Q75" s="4" t="s">
        <v>16</v>
      </c>
    </row>
    <row r="76" spans="1:17" ht="40.5" customHeight="1" x14ac:dyDescent="0.25">
      <c r="A76" s="51">
        <v>72</v>
      </c>
      <c r="B76" s="2" t="s">
        <v>227</v>
      </c>
      <c r="C76" s="2" t="s">
        <v>147</v>
      </c>
      <c r="D76" s="3" t="s">
        <v>248</v>
      </c>
      <c r="E76" s="3" t="s">
        <v>249</v>
      </c>
      <c r="F76" s="4">
        <v>27015828</v>
      </c>
      <c r="G76" s="4">
        <v>26232500</v>
      </c>
      <c r="H76" s="4" t="s">
        <v>3</v>
      </c>
      <c r="I76" s="4">
        <v>0</v>
      </c>
      <c r="J76" s="4">
        <v>0</v>
      </c>
      <c r="K76" s="4">
        <v>0</v>
      </c>
      <c r="L76" s="4">
        <v>105</v>
      </c>
      <c r="M76" s="4">
        <v>0</v>
      </c>
      <c r="N76" s="5">
        <f t="shared" si="2"/>
        <v>105</v>
      </c>
      <c r="O76" s="4" t="s">
        <v>56</v>
      </c>
      <c r="P76" s="4" t="s">
        <v>68</v>
      </c>
      <c r="Q76" s="4" t="s">
        <v>16</v>
      </c>
    </row>
    <row r="77" spans="1:17" ht="41.25" customHeight="1" x14ac:dyDescent="0.25">
      <c r="A77" s="51">
        <v>73</v>
      </c>
      <c r="B77" s="2" t="s">
        <v>227</v>
      </c>
      <c r="C77" s="11" t="s">
        <v>245</v>
      </c>
      <c r="D77" s="11" t="s">
        <v>250</v>
      </c>
      <c r="E77" s="11" t="s">
        <v>251</v>
      </c>
      <c r="F77" s="4">
        <v>27033000</v>
      </c>
      <c r="G77" s="7">
        <v>27035575</v>
      </c>
      <c r="H77" s="52" t="s">
        <v>7</v>
      </c>
      <c r="I77" s="7">
        <v>0</v>
      </c>
      <c r="J77" s="4">
        <v>0</v>
      </c>
      <c r="K77" s="52">
        <v>0</v>
      </c>
      <c r="L77" s="4">
        <v>0</v>
      </c>
      <c r="M77" s="4">
        <v>3</v>
      </c>
      <c r="N77" s="53">
        <f t="shared" si="2"/>
        <v>3</v>
      </c>
      <c r="O77" s="4" t="s">
        <v>56</v>
      </c>
      <c r="P77" s="4" t="s">
        <v>68</v>
      </c>
      <c r="Q77" s="4" t="s">
        <v>16</v>
      </c>
    </row>
    <row r="78" spans="1:17" ht="90" customHeight="1" x14ac:dyDescent="0.25">
      <c r="A78" s="1">
        <v>74</v>
      </c>
      <c r="B78" s="2" t="s">
        <v>227</v>
      </c>
      <c r="C78" s="11" t="s">
        <v>252</v>
      </c>
      <c r="D78" s="11" t="s">
        <v>253</v>
      </c>
      <c r="E78" s="11" t="s">
        <v>254</v>
      </c>
      <c r="F78" s="4">
        <v>27036010</v>
      </c>
      <c r="G78" s="7">
        <v>27036428</v>
      </c>
      <c r="H78" s="52" t="s">
        <v>15</v>
      </c>
      <c r="I78" s="7">
        <v>0</v>
      </c>
      <c r="J78" s="4">
        <v>0</v>
      </c>
      <c r="K78" s="52">
        <v>0</v>
      </c>
      <c r="L78" s="4">
        <v>6</v>
      </c>
      <c r="M78" s="4">
        <v>54</v>
      </c>
      <c r="N78" s="67">
        <f t="shared" si="2"/>
        <v>60</v>
      </c>
      <c r="O78" s="4" t="s">
        <v>56</v>
      </c>
      <c r="P78" s="4" t="s">
        <v>68</v>
      </c>
      <c r="Q78" s="4" t="s">
        <v>16</v>
      </c>
    </row>
    <row r="79" spans="1:17" ht="47.25" customHeight="1" x14ac:dyDescent="0.25">
      <c r="A79" s="1">
        <v>75</v>
      </c>
      <c r="B79" s="2" t="s">
        <v>255</v>
      </c>
      <c r="C79" s="3" t="s">
        <v>256</v>
      </c>
      <c r="D79" s="3" t="s">
        <v>257</v>
      </c>
      <c r="E79" s="3" t="s">
        <v>258</v>
      </c>
      <c r="F79" s="4">
        <v>27972556</v>
      </c>
      <c r="G79" s="4">
        <v>23429217</v>
      </c>
      <c r="H79" s="4" t="s">
        <v>3</v>
      </c>
      <c r="I79" s="4">
        <v>0</v>
      </c>
      <c r="J79" s="4">
        <v>0</v>
      </c>
      <c r="K79" s="4">
        <v>0</v>
      </c>
      <c r="L79" s="4">
        <v>93</v>
      </c>
      <c r="M79" s="4">
        <v>0</v>
      </c>
      <c r="N79" s="5">
        <f t="shared" si="2"/>
        <v>93</v>
      </c>
      <c r="O79" s="4" t="s">
        <v>56</v>
      </c>
      <c r="P79" s="4" t="s">
        <v>57</v>
      </c>
      <c r="Q79" s="4" t="s">
        <v>16</v>
      </c>
    </row>
    <row r="80" spans="1:17" ht="54.75" customHeight="1" x14ac:dyDescent="0.25">
      <c r="A80" s="1">
        <v>76</v>
      </c>
      <c r="B80" s="2" t="s">
        <v>255</v>
      </c>
      <c r="C80" s="2" t="s">
        <v>80</v>
      </c>
      <c r="D80" s="3" t="s">
        <v>259</v>
      </c>
      <c r="E80" s="3" t="s">
        <v>260</v>
      </c>
      <c r="F80" s="4">
        <v>23494800</v>
      </c>
      <c r="G80" s="4">
        <v>29529867</v>
      </c>
      <c r="H80" s="4" t="s">
        <v>3</v>
      </c>
      <c r="I80" s="4">
        <v>0</v>
      </c>
      <c r="J80" s="4">
        <v>0</v>
      </c>
      <c r="K80" s="4">
        <v>0</v>
      </c>
      <c r="L80" s="4">
        <v>137</v>
      </c>
      <c r="M80" s="4">
        <v>0</v>
      </c>
      <c r="N80" s="5">
        <f t="shared" si="2"/>
        <v>137</v>
      </c>
      <c r="O80" s="4" t="s">
        <v>56</v>
      </c>
      <c r="P80" s="4" t="s">
        <v>57</v>
      </c>
      <c r="Q80" s="4" t="s">
        <v>16</v>
      </c>
    </row>
    <row r="81" spans="1:17" ht="52.5" customHeight="1" x14ac:dyDescent="0.25">
      <c r="A81" s="51">
        <v>77</v>
      </c>
      <c r="B81" s="2" t="s">
        <v>255</v>
      </c>
      <c r="C81" s="3" t="s">
        <v>261</v>
      </c>
      <c r="D81" s="3" t="s">
        <v>262</v>
      </c>
      <c r="E81" s="3" t="s">
        <v>263</v>
      </c>
      <c r="F81" s="4">
        <v>27171351</v>
      </c>
      <c r="G81" s="4">
        <v>23468591</v>
      </c>
      <c r="H81" s="4" t="s">
        <v>3</v>
      </c>
      <c r="I81" s="4">
        <v>0</v>
      </c>
      <c r="J81" s="4">
        <v>0</v>
      </c>
      <c r="K81" s="4">
        <v>0</v>
      </c>
      <c r="L81" s="4">
        <v>214</v>
      </c>
      <c r="M81" s="4">
        <v>0</v>
      </c>
      <c r="N81" s="5">
        <f t="shared" si="2"/>
        <v>214</v>
      </c>
      <c r="O81" s="4" t="s">
        <v>56</v>
      </c>
      <c r="P81" s="4" t="s">
        <v>57</v>
      </c>
      <c r="Q81" s="4" t="s">
        <v>16</v>
      </c>
    </row>
    <row r="82" spans="1:17" ht="55.5" x14ac:dyDescent="0.25">
      <c r="A82" s="1">
        <v>78</v>
      </c>
      <c r="B82" s="2" t="s">
        <v>255</v>
      </c>
      <c r="C82" s="3" t="s">
        <v>264</v>
      </c>
      <c r="D82" s="3" t="s">
        <v>265</v>
      </c>
      <c r="E82" s="3" t="s">
        <v>266</v>
      </c>
      <c r="F82" s="4">
        <v>27637838</v>
      </c>
      <c r="G82" s="4">
        <v>27637264</v>
      </c>
      <c r="H82" s="4" t="s">
        <v>3</v>
      </c>
      <c r="I82" s="4">
        <v>0</v>
      </c>
      <c r="J82" s="4">
        <v>0</v>
      </c>
      <c r="K82" s="4">
        <v>0</v>
      </c>
      <c r="L82" s="4">
        <v>217</v>
      </c>
      <c r="M82" s="4">
        <v>0</v>
      </c>
      <c r="N82" s="5">
        <f t="shared" si="2"/>
        <v>217</v>
      </c>
      <c r="O82" s="4" t="s">
        <v>56</v>
      </c>
      <c r="P82" s="4" t="s">
        <v>76</v>
      </c>
      <c r="Q82" s="4" t="s">
        <v>18</v>
      </c>
    </row>
    <row r="83" spans="1:17" ht="44.25" customHeight="1" x14ac:dyDescent="0.25">
      <c r="A83" s="1">
        <v>79</v>
      </c>
      <c r="B83" s="2" t="s">
        <v>255</v>
      </c>
      <c r="C83" s="3" t="s">
        <v>119</v>
      </c>
      <c r="D83" s="3" t="s">
        <v>267</v>
      </c>
      <c r="E83" s="3" t="s">
        <v>268</v>
      </c>
      <c r="F83" s="4">
        <v>27552392</v>
      </c>
      <c r="G83" s="4">
        <v>27507179</v>
      </c>
      <c r="H83" s="4" t="s">
        <v>3</v>
      </c>
      <c r="I83" s="4">
        <v>0</v>
      </c>
      <c r="J83" s="4">
        <v>0</v>
      </c>
      <c r="K83" s="4">
        <v>0</v>
      </c>
      <c r="L83" s="4">
        <v>53</v>
      </c>
      <c r="M83" s="4">
        <v>0</v>
      </c>
      <c r="N83" s="5">
        <f t="shared" si="2"/>
        <v>53</v>
      </c>
      <c r="O83" s="4" t="s">
        <v>56</v>
      </c>
      <c r="P83" s="4" t="s">
        <v>57</v>
      </c>
      <c r="Q83" s="4" t="s">
        <v>16</v>
      </c>
    </row>
    <row r="84" spans="1:17" ht="39.75" customHeight="1" x14ac:dyDescent="0.25">
      <c r="A84" s="51">
        <v>80</v>
      </c>
      <c r="B84" s="2" t="s">
        <v>255</v>
      </c>
      <c r="C84" s="3" t="s">
        <v>119</v>
      </c>
      <c r="D84" s="3" t="s">
        <v>269</v>
      </c>
      <c r="E84" s="3" t="s">
        <v>270</v>
      </c>
      <c r="F84" s="4">
        <v>27099917</v>
      </c>
      <c r="G84" s="4">
        <v>27099962</v>
      </c>
      <c r="H84" s="4" t="s">
        <v>3</v>
      </c>
      <c r="I84" s="4">
        <v>0</v>
      </c>
      <c r="J84" s="4">
        <v>0</v>
      </c>
      <c r="K84" s="4">
        <v>0</v>
      </c>
      <c r="L84" s="59">
        <v>90</v>
      </c>
      <c r="M84" s="4">
        <v>0</v>
      </c>
      <c r="N84" s="62">
        <f t="shared" si="2"/>
        <v>90</v>
      </c>
      <c r="O84" s="4" t="s">
        <v>56</v>
      </c>
      <c r="P84" s="4" t="s">
        <v>57</v>
      </c>
      <c r="Q84" s="4" t="s">
        <v>16</v>
      </c>
    </row>
    <row r="85" spans="1:17" ht="39.75" customHeight="1" x14ac:dyDescent="0.25">
      <c r="A85" s="1">
        <v>81</v>
      </c>
      <c r="B85" s="2" t="s">
        <v>255</v>
      </c>
      <c r="C85" s="3" t="s">
        <v>129</v>
      </c>
      <c r="D85" s="3" t="s">
        <v>271</v>
      </c>
      <c r="E85" s="3" t="s">
        <v>272</v>
      </c>
      <c r="F85" s="4">
        <v>23420346</v>
      </c>
      <c r="G85" s="4">
        <v>27934238</v>
      </c>
      <c r="H85" s="4" t="s">
        <v>3</v>
      </c>
      <c r="I85" s="4">
        <v>0</v>
      </c>
      <c r="J85" s="4">
        <v>0</v>
      </c>
      <c r="K85" s="4">
        <v>0</v>
      </c>
      <c r="L85" s="4">
        <v>58</v>
      </c>
      <c r="M85" s="4">
        <v>0</v>
      </c>
      <c r="N85" s="5">
        <f t="shared" si="2"/>
        <v>58</v>
      </c>
      <c r="O85" s="4" t="s">
        <v>56</v>
      </c>
      <c r="P85" s="4" t="s">
        <v>68</v>
      </c>
      <c r="Q85" s="4" t="s">
        <v>16</v>
      </c>
    </row>
    <row r="86" spans="1:17" ht="56.25" x14ac:dyDescent="0.25">
      <c r="A86" s="1">
        <v>82</v>
      </c>
      <c r="B86" s="2" t="s">
        <v>255</v>
      </c>
      <c r="C86" s="3" t="s">
        <v>144</v>
      </c>
      <c r="D86" s="3" t="s">
        <v>273</v>
      </c>
      <c r="E86" s="3" t="s">
        <v>274</v>
      </c>
      <c r="F86" s="4">
        <v>27593378</v>
      </c>
      <c r="G86" s="4">
        <v>27577885</v>
      </c>
      <c r="H86" s="4" t="s">
        <v>3</v>
      </c>
      <c r="I86" s="4">
        <v>0</v>
      </c>
      <c r="J86" s="4">
        <v>0</v>
      </c>
      <c r="K86" s="4">
        <v>0</v>
      </c>
      <c r="L86" s="4">
        <v>115</v>
      </c>
      <c r="M86" s="4">
        <v>0</v>
      </c>
      <c r="N86" s="5">
        <f t="shared" si="2"/>
        <v>115</v>
      </c>
      <c r="O86" s="4" t="s">
        <v>56</v>
      </c>
      <c r="P86" s="4" t="s">
        <v>68</v>
      </c>
      <c r="Q86" s="4" t="s">
        <v>16</v>
      </c>
    </row>
    <row r="87" spans="1:17" ht="36" customHeight="1" x14ac:dyDescent="0.25">
      <c r="A87" s="51">
        <v>83</v>
      </c>
      <c r="B87" s="2" t="s">
        <v>255</v>
      </c>
      <c r="C87" s="2" t="s">
        <v>147</v>
      </c>
      <c r="D87" s="3" t="s">
        <v>275</v>
      </c>
      <c r="E87" s="3" t="s">
        <v>276</v>
      </c>
      <c r="F87" s="4">
        <v>23478183</v>
      </c>
      <c r="G87" s="4">
        <v>23799539</v>
      </c>
      <c r="H87" s="4" t="s">
        <v>3</v>
      </c>
      <c r="I87" s="4">
        <v>0</v>
      </c>
      <c r="J87" s="4">
        <v>0</v>
      </c>
      <c r="K87" s="4">
        <v>0</v>
      </c>
      <c r="L87" s="4">
        <v>67</v>
      </c>
      <c r="M87" s="4">
        <v>0</v>
      </c>
      <c r="N87" s="5">
        <f t="shared" si="2"/>
        <v>67</v>
      </c>
      <c r="O87" s="4" t="s">
        <v>56</v>
      </c>
      <c r="P87" s="4" t="s">
        <v>68</v>
      </c>
      <c r="Q87" s="4" t="s">
        <v>16</v>
      </c>
    </row>
    <row r="88" spans="1:17" s="32" customFormat="1" ht="59.25" customHeight="1" x14ac:dyDescent="0.25">
      <c r="A88" s="1">
        <v>84</v>
      </c>
      <c r="B88" s="2" t="s">
        <v>255</v>
      </c>
      <c r="C88" s="3" t="s">
        <v>277</v>
      </c>
      <c r="D88" s="3" t="s">
        <v>278</v>
      </c>
      <c r="E88" s="3" t="s">
        <v>279</v>
      </c>
      <c r="F88" s="4">
        <v>21167300</v>
      </c>
      <c r="G88" s="4">
        <v>21160070</v>
      </c>
      <c r="H88" s="4" t="s">
        <v>9</v>
      </c>
      <c r="I88" s="4">
        <v>0</v>
      </c>
      <c r="J88" s="4">
        <v>0</v>
      </c>
      <c r="K88" s="4">
        <v>0</v>
      </c>
      <c r="L88" s="4">
        <v>0</v>
      </c>
      <c r="M88" s="4">
        <v>238</v>
      </c>
      <c r="N88" s="5">
        <f t="shared" si="2"/>
        <v>238</v>
      </c>
      <c r="O88" s="4" t="s">
        <v>56</v>
      </c>
      <c r="P88" s="4" t="s">
        <v>68</v>
      </c>
      <c r="Q88" s="4" t="s">
        <v>16</v>
      </c>
    </row>
    <row r="89" spans="1:17" ht="44.25" customHeight="1" x14ac:dyDescent="0.25">
      <c r="A89" s="1">
        <v>85</v>
      </c>
      <c r="B89" s="2" t="s">
        <v>255</v>
      </c>
      <c r="C89" s="3" t="s">
        <v>167</v>
      </c>
      <c r="D89" s="3" t="s">
        <v>280</v>
      </c>
      <c r="E89" s="17" t="s">
        <v>281</v>
      </c>
      <c r="F89" s="4" t="s">
        <v>10</v>
      </c>
      <c r="G89" s="4" t="s">
        <v>11</v>
      </c>
      <c r="H89" s="4" t="s">
        <v>4</v>
      </c>
      <c r="I89" s="4">
        <v>0</v>
      </c>
      <c r="J89" s="4">
        <v>0</v>
      </c>
      <c r="K89" s="4">
        <v>0</v>
      </c>
      <c r="L89" s="4">
        <v>10</v>
      </c>
      <c r="M89" s="4">
        <v>86</v>
      </c>
      <c r="N89" s="16">
        <v>96</v>
      </c>
      <c r="O89" s="4" t="s">
        <v>56</v>
      </c>
      <c r="P89" s="4" t="s">
        <v>57</v>
      </c>
      <c r="Q89" s="4" t="s">
        <v>16</v>
      </c>
    </row>
    <row r="90" spans="1:17" ht="48.75" customHeight="1" x14ac:dyDescent="0.25">
      <c r="A90" s="51">
        <v>86</v>
      </c>
      <c r="B90" s="2" t="s">
        <v>255</v>
      </c>
      <c r="C90" s="14" t="s">
        <v>282</v>
      </c>
      <c r="D90" s="60" t="s">
        <v>283</v>
      </c>
      <c r="E90" s="3" t="s">
        <v>284</v>
      </c>
      <c r="F90" s="4">
        <v>31571368</v>
      </c>
      <c r="G90" s="4">
        <v>31570350</v>
      </c>
      <c r="H90" s="4" t="s">
        <v>4</v>
      </c>
      <c r="I90" s="4">
        <v>0</v>
      </c>
      <c r="J90" s="4">
        <v>0</v>
      </c>
      <c r="K90" s="4">
        <v>0</v>
      </c>
      <c r="L90" s="4">
        <v>4</v>
      </c>
      <c r="M90" s="4">
        <v>38</v>
      </c>
      <c r="N90" s="5">
        <f t="shared" si="2"/>
        <v>42</v>
      </c>
      <c r="O90" s="4" t="s">
        <v>56</v>
      </c>
      <c r="P90" s="4" t="s">
        <v>57</v>
      </c>
      <c r="Q90" s="4" t="s">
        <v>16</v>
      </c>
    </row>
    <row r="91" spans="1:17" ht="61.5" customHeight="1" x14ac:dyDescent="0.25">
      <c r="A91" s="1">
        <v>87</v>
      </c>
      <c r="B91" s="2" t="s">
        <v>255</v>
      </c>
      <c r="C91" s="3" t="s">
        <v>144</v>
      </c>
      <c r="D91" s="3" t="s">
        <v>285</v>
      </c>
      <c r="E91" s="3" t="s">
        <v>286</v>
      </c>
      <c r="F91" s="4">
        <v>26547744</v>
      </c>
      <c r="G91" s="4">
        <v>26572683</v>
      </c>
      <c r="H91" s="4" t="s">
        <v>3</v>
      </c>
      <c r="I91" s="4">
        <v>0</v>
      </c>
      <c r="J91" s="4">
        <v>0</v>
      </c>
      <c r="K91" s="4">
        <v>0</v>
      </c>
      <c r="L91" s="4">
        <v>102</v>
      </c>
      <c r="M91" s="4">
        <v>0</v>
      </c>
      <c r="N91" s="5">
        <f t="shared" si="2"/>
        <v>102</v>
      </c>
      <c r="O91" s="4" t="s">
        <v>56</v>
      </c>
      <c r="P91" s="4" t="s">
        <v>68</v>
      </c>
      <c r="Q91" s="4" t="s">
        <v>16</v>
      </c>
    </row>
    <row r="92" spans="1:17" ht="58.5" customHeight="1" x14ac:dyDescent="0.25">
      <c r="A92" s="1">
        <v>88</v>
      </c>
      <c r="B92" s="2" t="s">
        <v>255</v>
      </c>
      <c r="C92" s="3" t="s">
        <v>287</v>
      </c>
      <c r="D92" s="3" t="s">
        <v>288</v>
      </c>
      <c r="E92" s="3" t="s">
        <v>289</v>
      </c>
      <c r="F92" s="4">
        <v>23411061</v>
      </c>
      <c r="G92" s="4">
        <v>23411091</v>
      </c>
      <c r="H92" s="4" t="s">
        <v>12</v>
      </c>
      <c r="I92" s="4">
        <v>0</v>
      </c>
      <c r="J92" s="4">
        <v>0</v>
      </c>
      <c r="K92" s="4">
        <v>0</v>
      </c>
      <c r="L92" s="4">
        <v>6</v>
      </c>
      <c r="M92" s="4">
        <v>60</v>
      </c>
      <c r="N92" s="5">
        <f t="shared" si="2"/>
        <v>66</v>
      </c>
      <c r="O92" s="4" t="s">
        <v>56</v>
      </c>
      <c r="P92" s="6" t="s">
        <v>220</v>
      </c>
      <c r="Q92" s="4" t="s">
        <v>16</v>
      </c>
    </row>
    <row r="93" spans="1:17" ht="59.25" customHeight="1" x14ac:dyDescent="0.25">
      <c r="A93" s="51">
        <v>89</v>
      </c>
      <c r="B93" s="2" t="s">
        <v>255</v>
      </c>
      <c r="C93" s="2" t="s">
        <v>164</v>
      </c>
      <c r="D93" s="3" t="s">
        <v>290</v>
      </c>
      <c r="E93" s="14" t="s">
        <v>291</v>
      </c>
      <c r="F93" s="4">
        <v>26190039</v>
      </c>
      <c r="G93" s="4">
        <v>26190313</v>
      </c>
      <c r="H93" s="4" t="s">
        <v>4</v>
      </c>
      <c r="I93" s="4">
        <v>0</v>
      </c>
      <c r="J93" s="4">
        <v>0</v>
      </c>
      <c r="K93" s="4">
        <v>0</v>
      </c>
      <c r="L93" s="4">
        <v>8</v>
      </c>
      <c r="M93" s="4">
        <v>72</v>
      </c>
      <c r="N93" s="29">
        <f>SUM(I93:M93)</f>
        <v>80</v>
      </c>
      <c r="O93" s="4" t="s">
        <v>56</v>
      </c>
      <c r="P93" s="4" t="s">
        <v>57</v>
      </c>
      <c r="Q93" s="4" t="s">
        <v>16</v>
      </c>
    </row>
    <row r="94" spans="1:17" ht="57" customHeight="1" x14ac:dyDescent="0.25">
      <c r="A94" s="1">
        <v>90</v>
      </c>
      <c r="B94" s="2" t="s">
        <v>292</v>
      </c>
      <c r="C94" s="3" t="s">
        <v>293</v>
      </c>
      <c r="D94" s="3" t="s">
        <v>294</v>
      </c>
      <c r="E94" s="3" t="s">
        <v>295</v>
      </c>
      <c r="F94" s="4">
        <v>26479291</v>
      </c>
      <c r="G94" s="4">
        <v>26450547</v>
      </c>
      <c r="H94" s="4" t="s">
        <v>3</v>
      </c>
      <c r="I94" s="4">
        <v>0</v>
      </c>
      <c r="J94" s="4">
        <v>0</v>
      </c>
      <c r="K94" s="4">
        <v>0</v>
      </c>
      <c r="L94" s="4">
        <v>79</v>
      </c>
      <c r="M94" s="4">
        <v>0</v>
      </c>
      <c r="N94" s="5">
        <f t="shared" si="2"/>
        <v>79</v>
      </c>
      <c r="O94" s="4" t="s">
        <v>56</v>
      </c>
      <c r="P94" s="4" t="s">
        <v>68</v>
      </c>
      <c r="Q94" s="4" t="s">
        <v>16</v>
      </c>
    </row>
    <row r="95" spans="1:17" ht="56.25" x14ac:dyDescent="0.25">
      <c r="A95" s="1">
        <v>91</v>
      </c>
      <c r="B95" s="2" t="s">
        <v>292</v>
      </c>
      <c r="C95" s="2" t="s">
        <v>156</v>
      </c>
      <c r="D95" s="3" t="s">
        <v>296</v>
      </c>
      <c r="E95" s="3" t="s">
        <v>297</v>
      </c>
      <c r="F95" s="4">
        <v>26463022</v>
      </c>
      <c r="G95" s="4">
        <v>26379935</v>
      </c>
      <c r="H95" s="4" t="s">
        <v>3</v>
      </c>
      <c r="I95" s="4">
        <v>0</v>
      </c>
      <c r="J95" s="4">
        <v>0</v>
      </c>
      <c r="K95" s="4">
        <v>0</v>
      </c>
      <c r="L95" s="4">
        <v>90</v>
      </c>
      <c r="M95" s="4">
        <v>0</v>
      </c>
      <c r="N95" s="5">
        <f t="shared" si="2"/>
        <v>90</v>
      </c>
      <c r="O95" s="4" t="s">
        <v>56</v>
      </c>
      <c r="P95" s="4" t="s">
        <v>57</v>
      </c>
      <c r="Q95" s="4" t="s">
        <v>16</v>
      </c>
    </row>
    <row r="96" spans="1:17" ht="37.5" customHeight="1" x14ac:dyDescent="0.25">
      <c r="A96" s="51">
        <v>92</v>
      </c>
      <c r="B96" s="2" t="s">
        <v>292</v>
      </c>
      <c r="C96" s="2" t="s">
        <v>53</v>
      </c>
      <c r="D96" s="3" t="s">
        <v>298</v>
      </c>
      <c r="E96" s="3" t="s">
        <v>299</v>
      </c>
      <c r="F96" s="4">
        <v>26919363</v>
      </c>
      <c r="G96" s="4">
        <v>26081412</v>
      </c>
      <c r="H96" s="4" t="s">
        <v>3</v>
      </c>
      <c r="I96" s="4">
        <v>0</v>
      </c>
      <c r="J96" s="4">
        <v>0</v>
      </c>
      <c r="K96" s="4">
        <v>0</v>
      </c>
      <c r="L96" s="4">
        <v>75</v>
      </c>
      <c r="M96" s="4">
        <v>0</v>
      </c>
      <c r="N96" s="5">
        <f t="shared" si="2"/>
        <v>75</v>
      </c>
      <c r="O96" s="4" t="s">
        <v>56</v>
      </c>
      <c r="P96" s="4" t="s">
        <v>57</v>
      </c>
      <c r="Q96" s="4" t="s">
        <v>16</v>
      </c>
    </row>
    <row r="97" spans="1:17" ht="40.5" customHeight="1" x14ac:dyDescent="0.25">
      <c r="A97" s="1">
        <v>93</v>
      </c>
      <c r="B97" s="2" t="s">
        <v>292</v>
      </c>
      <c r="C97" s="2" t="s">
        <v>53</v>
      </c>
      <c r="D97" s="3" t="s">
        <v>300</v>
      </c>
      <c r="E97" s="3" t="s">
        <v>301</v>
      </c>
      <c r="F97" s="4">
        <v>26042293</v>
      </c>
      <c r="G97" s="4">
        <v>26080715</v>
      </c>
      <c r="H97" s="4" t="s">
        <v>3</v>
      </c>
      <c r="I97" s="4">
        <v>0</v>
      </c>
      <c r="J97" s="4">
        <v>0</v>
      </c>
      <c r="K97" s="4">
        <v>0</v>
      </c>
      <c r="L97" s="4">
        <v>75</v>
      </c>
      <c r="M97" s="4">
        <v>0</v>
      </c>
      <c r="N97" s="5">
        <f t="shared" si="2"/>
        <v>75</v>
      </c>
      <c r="O97" s="4" t="s">
        <v>56</v>
      </c>
      <c r="P97" s="4" t="s">
        <v>57</v>
      </c>
      <c r="Q97" s="4" t="s">
        <v>16</v>
      </c>
    </row>
    <row r="98" spans="1:17" ht="39.75" customHeight="1" x14ac:dyDescent="0.25">
      <c r="A98" s="1">
        <v>94</v>
      </c>
      <c r="B98" s="2" t="s">
        <v>292</v>
      </c>
      <c r="C98" s="2" t="s">
        <v>53</v>
      </c>
      <c r="D98" s="3" t="s">
        <v>302</v>
      </c>
      <c r="E98" s="3" t="s">
        <v>303</v>
      </c>
      <c r="F98" s="4">
        <v>26057172</v>
      </c>
      <c r="G98" s="4">
        <v>26057169</v>
      </c>
      <c r="H98" s="4" t="s">
        <v>3</v>
      </c>
      <c r="I98" s="4">
        <v>0</v>
      </c>
      <c r="J98" s="4">
        <v>0</v>
      </c>
      <c r="K98" s="4">
        <v>0</v>
      </c>
      <c r="L98" s="4">
        <v>60</v>
      </c>
      <c r="M98" s="4">
        <v>0</v>
      </c>
      <c r="N98" s="5">
        <f t="shared" si="2"/>
        <v>60</v>
      </c>
      <c r="O98" s="4" t="s">
        <v>56</v>
      </c>
      <c r="P98" s="4" t="s">
        <v>57</v>
      </c>
      <c r="Q98" s="4" t="s">
        <v>16</v>
      </c>
    </row>
    <row r="99" spans="1:17" ht="61.5" customHeight="1" x14ac:dyDescent="0.25">
      <c r="A99" s="51">
        <v>95</v>
      </c>
      <c r="B99" s="2" t="s">
        <v>292</v>
      </c>
      <c r="C99" s="2" t="s">
        <v>53</v>
      </c>
      <c r="D99" s="3" t="s">
        <v>304</v>
      </c>
      <c r="E99" s="3" t="s">
        <v>305</v>
      </c>
      <c r="F99" s="4">
        <v>26415582</v>
      </c>
      <c r="G99" s="4">
        <v>26434937</v>
      </c>
      <c r="H99" s="4" t="s">
        <v>3</v>
      </c>
      <c r="I99" s="4">
        <v>0</v>
      </c>
      <c r="J99" s="4">
        <v>0</v>
      </c>
      <c r="K99" s="4">
        <v>0</v>
      </c>
      <c r="L99" s="4">
        <v>88</v>
      </c>
      <c r="M99" s="4">
        <v>0</v>
      </c>
      <c r="N99" s="5">
        <f t="shared" si="2"/>
        <v>88</v>
      </c>
      <c r="O99" s="4" t="s">
        <v>56</v>
      </c>
      <c r="P99" s="4" t="s">
        <v>57</v>
      </c>
      <c r="Q99" s="4" t="s">
        <v>16</v>
      </c>
    </row>
    <row r="100" spans="1:17" ht="61.5" customHeight="1" x14ac:dyDescent="0.25">
      <c r="A100" s="1">
        <v>96</v>
      </c>
      <c r="B100" s="2" t="s">
        <v>292</v>
      </c>
      <c r="C100" s="2" t="s">
        <v>53</v>
      </c>
      <c r="D100" s="60" t="s">
        <v>306</v>
      </c>
      <c r="E100" s="3" t="s">
        <v>307</v>
      </c>
      <c r="F100" s="4">
        <v>23505200</v>
      </c>
      <c r="G100" s="4">
        <v>23505618</v>
      </c>
      <c r="H100" s="4" t="s">
        <v>12</v>
      </c>
      <c r="I100" s="4">
        <v>0</v>
      </c>
      <c r="J100" s="4">
        <v>0</v>
      </c>
      <c r="K100" s="4">
        <v>0</v>
      </c>
      <c r="L100" s="4">
        <v>6</v>
      </c>
      <c r="M100" s="4">
        <v>55</v>
      </c>
      <c r="N100" s="5">
        <f t="shared" si="2"/>
        <v>61</v>
      </c>
      <c r="O100" s="4" t="s">
        <v>56</v>
      </c>
      <c r="P100" s="4" t="s">
        <v>57</v>
      </c>
      <c r="Q100" s="4" t="s">
        <v>16</v>
      </c>
    </row>
    <row r="101" spans="1:17" ht="33" x14ac:dyDescent="0.25">
      <c r="A101" s="1">
        <v>97</v>
      </c>
      <c r="B101" s="2" t="s">
        <v>292</v>
      </c>
      <c r="C101" s="2" t="s">
        <v>88</v>
      </c>
      <c r="D101" s="3" t="s">
        <v>308</v>
      </c>
      <c r="E101" s="3" t="s">
        <v>309</v>
      </c>
      <c r="F101" s="4">
        <v>21642400</v>
      </c>
      <c r="G101" s="4">
        <v>21642426</v>
      </c>
      <c r="H101" s="4" t="s">
        <v>5</v>
      </c>
      <c r="I101" s="4">
        <v>0</v>
      </c>
      <c r="J101" s="4">
        <v>0</v>
      </c>
      <c r="K101" s="4">
        <v>0</v>
      </c>
      <c r="L101" s="4">
        <v>228</v>
      </c>
      <c r="M101" s="4">
        <v>0</v>
      </c>
      <c r="N101" s="5">
        <f t="shared" si="2"/>
        <v>228</v>
      </c>
      <c r="O101" s="4" t="s">
        <v>56</v>
      </c>
      <c r="P101" s="6" t="s">
        <v>91</v>
      </c>
      <c r="Q101" s="4" t="s">
        <v>16</v>
      </c>
    </row>
    <row r="102" spans="1:17" ht="33.75" x14ac:dyDescent="0.25">
      <c r="A102" s="51">
        <v>98</v>
      </c>
      <c r="B102" s="2" t="s">
        <v>292</v>
      </c>
      <c r="C102" s="3" t="s">
        <v>119</v>
      </c>
      <c r="D102" s="3" t="s">
        <v>310</v>
      </c>
      <c r="E102" s="3" t="s">
        <v>311</v>
      </c>
      <c r="F102" s="4">
        <v>26370488</v>
      </c>
      <c r="G102" s="4">
        <v>26361091</v>
      </c>
      <c r="H102" s="4" t="s">
        <v>5</v>
      </c>
      <c r="I102" s="4">
        <v>0</v>
      </c>
      <c r="J102" s="4">
        <v>0</v>
      </c>
      <c r="K102" s="4">
        <v>0</v>
      </c>
      <c r="L102" s="4">
        <v>204</v>
      </c>
      <c r="M102" s="4">
        <v>0</v>
      </c>
      <c r="N102" s="5">
        <f t="shared" si="2"/>
        <v>204</v>
      </c>
      <c r="O102" s="4" t="s">
        <v>56</v>
      </c>
      <c r="P102" s="4" t="s">
        <v>57</v>
      </c>
      <c r="Q102" s="4" t="s">
        <v>16</v>
      </c>
    </row>
    <row r="103" spans="1:17" ht="40.5" customHeight="1" x14ac:dyDescent="0.25">
      <c r="A103" s="1">
        <v>99</v>
      </c>
      <c r="B103" s="2" t="s">
        <v>292</v>
      </c>
      <c r="C103" s="3" t="s">
        <v>119</v>
      </c>
      <c r="D103" s="3" t="s">
        <v>312</v>
      </c>
      <c r="E103" s="3" t="s">
        <v>313</v>
      </c>
      <c r="F103" s="4">
        <v>26010332</v>
      </c>
      <c r="G103" s="4">
        <v>26071606</v>
      </c>
      <c r="H103" s="4" t="s">
        <v>3</v>
      </c>
      <c r="I103" s="4">
        <v>0</v>
      </c>
      <c r="J103" s="4">
        <v>0</v>
      </c>
      <c r="K103" s="4">
        <v>0</v>
      </c>
      <c r="L103" s="4">
        <v>89</v>
      </c>
      <c r="M103" s="4">
        <v>0</v>
      </c>
      <c r="N103" s="5">
        <f t="shared" si="2"/>
        <v>89</v>
      </c>
      <c r="O103" s="4" t="s">
        <v>56</v>
      </c>
      <c r="P103" s="4" t="s">
        <v>57</v>
      </c>
      <c r="Q103" s="4" t="s">
        <v>16</v>
      </c>
    </row>
    <row r="104" spans="1:17" ht="56.25" customHeight="1" x14ac:dyDescent="0.25">
      <c r="A104" s="1">
        <v>100</v>
      </c>
      <c r="B104" s="2" t="s">
        <v>292</v>
      </c>
      <c r="C104" s="3" t="s">
        <v>144</v>
      </c>
      <c r="D104" s="3" t="s">
        <v>314</v>
      </c>
      <c r="E104" s="3" t="s">
        <v>315</v>
      </c>
      <c r="F104" s="4">
        <v>26973363</v>
      </c>
      <c r="G104" s="4">
        <v>26932561</v>
      </c>
      <c r="H104" s="4" t="s">
        <v>13</v>
      </c>
      <c r="I104" s="4">
        <v>0</v>
      </c>
      <c r="J104" s="4">
        <v>0</v>
      </c>
      <c r="K104" s="4">
        <v>0</v>
      </c>
      <c r="L104" s="4">
        <v>80</v>
      </c>
      <c r="M104" s="4">
        <v>0</v>
      </c>
      <c r="N104" s="5">
        <f t="shared" si="2"/>
        <v>80</v>
      </c>
      <c r="O104" s="4" t="s">
        <v>56</v>
      </c>
      <c r="P104" s="4" t="s">
        <v>68</v>
      </c>
      <c r="Q104" s="4" t="s">
        <v>16</v>
      </c>
    </row>
    <row r="105" spans="1:17" ht="59.25" customHeight="1" x14ac:dyDescent="0.25">
      <c r="A105" s="51">
        <v>101</v>
      </c>
      <c r="B105" s="2" t="s">
        <v>292</v>
      </c>
      <c r="C105" s="2" t="s">
        <v>147</v>
      </c>
      <c r="D105" s="3" t="s">
        <v>316</v>
      </c>
      <c r="E105" s="3" t="s">
        <v>317</v>
      </c>
      <c r="F105" s="4">
        <v>26023696</v>
      </c>
      <c r="G105" s="4">
        <v>26935630</v>
      </c>
      <c r="H105" s="4" t="s">
        <v>3</v>
      </c>
      <c r="I105" s="4">
        <v>0</v>
      </c>
      <c r="J105" s="4">
        <v>0</v>
      </c>
      <c r="K105" s="4">
        <v>0</v>
      </c>
      <c r="L105" s="4">
        <v>60</v>
      </c>
      <c r="M105" s="4">
        <v>0</v>
      </c>
      <c r="N105" s="5">
        <f t="shared" si="2"/>
        <v>60</v>
      </c>
      <c r="O105" s="4" t="s">
        <v>56</v>
      </c>
      <c r="P105" s="4" t="s">
        <v>68</v>
      </c>
      <c r="Q105" s="4" t="s">
        <v>16</v>
      </c>
    </row>
    <row r="106" spans="1:17" ht="40.5" customHeight="1" x14ac:dyDescent="0.25">
      <c r="A106" s="1">
        <v>102</v>
      </c>
      <c r="B106" s="2" t="s">
        <v>292</v>
      </c>
      <c r="C106" s="2" t="s">
        <v>147</v>
      </c>
      <c r="D106" s="3" t="s">
        <v>318</v>
      </c>
      <c r="E106" s="3" t="s">
        <v>319</v>
      </c>
      <c r="F106" s="4">
        <v>26015000</v>
      </c>
      <c r="G106" s="4">
        <v>26040601</v>
      </c>
      <c r="H106" s="4" t="s">
        <v>5</v>
      </c>
      <c r="I106" s="4">
        <v>0</v>
      </c>
      <c r="J106" s="4">
        <v>0</v>
      </c>
      <c r="K106" s="4">
        <v>0</v>
      </c>
      <c r="L106" s="4">
        <v>136</v>
      </c>
      <c r="M106" s="4">
        <v>0</v>
      </c>
      <c r="N106" s="5">
        <f t="shared" si="2"/>
        <v>136</v>
      </c>
      <c r="O106" s="4" t="s">
        <v>56</v>
      </c>
      <c r="P106" s="4" t="s">
        <v>68</v>
      </c>
      <c r="Q106" s="4" t="s">
        <v>16</v>
      </c>
    </row>
    <row r="107" spans="1:17" ht="54.75" customHeight="1" x14ac:dyDescent="0.25">
      <c r="A107" s="1">
        <v>103</v>
      </c>
      <c r="B107" s="2" t="s">
        <v>292</v>
      </c>
      <c r="C107" s="3" t="s">
        <v>217</v>
      </c>
      <c r="D107" s="3" t="s">
        <v>320</v>
      </c>
      <c r="E107" s="3" t="s">
        <v>321</v>
      </c>
      <c r="F107" s="4">
        <v>26354262</v>
      </c>
      <c r="G107" s="4">
        <v>26492359</v>
      </c>
      <c r="H107" s="4" t="s">
        <v>3</v>
      </c>
      <c r="I107" s="4">
        <v>0</v>
      </c>
      <c r="J107" s="4">
        <v>0</v>
      </c>
      <c r="K107" s="4">
        <v>0</v>
      </c>
      <c r="L107" s="4">
        <v>90</v>
      </c>
      <c r="M107" s="4">
        <v>0</v>
      </c>
      <c r="N107" s="5">
        <f t="shared" si="2"/>
        <v>90</v>
      </c>
      <c r="O107" s="4" t="s">
        <v>56</v>
      </c>
      <c r="P107" s="6" t="s">
        <v>220</v>
      </c>
      <c r="Q107" s="4" t="s">
        <v>16</v>
      </c>
    </row>
    <row r="108" spans="1:17" ht="62.25" customHeight="1" x14ac:dyDescent="0.25">
      <c r="A108" s="51">
        <v>104</v>
      </c>
      <c r="B108" s="2" t="s">
        <v>292</v>
      </c>
      <c r="C108" s="2" t="s">
        <v>322</v>
      </c>
      <c r="D108" s="3" t="s">
        <v>323</v>
      </c>
      <c r="E108" s="17" t="s">
        <v>324</v>
      </c>
      <c r="F108" s="4">
        <v>26064600</v>
      </c>
      <c r="G108" s="4">
        <v>26064328</v>
      </c>
      <c r="H108" s="4" t="s">
        <v>4</v>
      </c>
      <c r="I108" s="4">
        <v>0</v>
      </c>
      <c r="J108" s="8">
        <v>0</v>
      </c>
      <c r="K108" s="8">
        <v>0</v>
      </c>
      <c r="L108" s="7">
        <v>6</v>
      </c>
      <c r="M108" s="7">
        <v>54</v>
      </c>
      <c r="N108" s="9">
        <f>SUM(H108:M108)</f>
        <v>60</v>
      </c>
      <c r="O108" s="4" t="s">
        <v>56</v>
      </c>
      <c r="P108" s="4" t="s">
        <v>57</v>
      </c>
      <c r="Q108" s="4" t="s">
        <v>16</v>
      </c>
    </row>
    <row r="109" spans="1:17" ht="39" customHeight="1" x14ac:dyDescent="0.25">
      <c r="A109" s="1">
        <v>105</v>
      </c>
      <c r="B109" s="2" t="s">
        <v>292</v>
      </c>
      <c r="C109" s="2" t="s">
        <v>325</v>
      </c>
      <c r="D109" s="3" t="s">
        <v>326</v>
      </c>
      <c r="E109" s="17" t="s">
        <v>327</v>
      </c>
      <c r="F109" s="4">
        <v>27890899</v>
      </c>
      <c r="G109" s="4">
        <v>27890029</v>
      </c>
      <c r="H109" s="4" t="s">
        <v>15</v>
      </c>
      <c r="I109" s="4">
        <v>0</v>
      </c>
      <c r="J109" s="8">
        <v>0</v>
      </c>
      <c r="K109" s="8">
        <v>0</v>
      </c>
      <c r="L109" s="7">
        <v>7</v>
      </c>
      <c r="M109" s="7">
        <v>63</v>
      </c>
      <c r="N109" s="9">
        <f>SUM(H109:M109)</f>
        <v>70</v>
      </c>
      <c r="O109" s="4" t="s">
        <v>56</v>
      </c>
      <c r="P109" s="4" t="s">
        <v>57</v>
      </c>
      <c r="Q109" s="4" t="s">
        <v>17</v>
      </c>
    </row>
    <row r="110" spans="1:17" ht="66" customHeight="1" x14ac:dyDescent="0.25">
      <c r="A110" s="1">
        <v>106</v>
      </c>
      <c r="B110" s="2" t="s">
        <v>292</v>
      </c>
      <c r="C110" s="2" t="s">
        <v>25</v>
      </c>
      <c r="D110" s="3" t="s">
        <v>328</v>
      </c>
      <c r="E110" s="54" t="s">
        <v>329</v>
      </c>
      <c r="F110" s="4">
        <v>25485800</v>
      </c>
      <c r="G110" s="4">
        <v>28027866</v>
      </c>
      <c r="H110" s="4" t="s">
        <v>15</v>
      </c>
      <c r="I110" s="4">
        <v>0</v>
      </c>
      <c r="J110" s="8">
        <v>0</v>
      </c>
      <c r="K110" s="8">
        <v>0</v>
      </c>
      <c r="L110" s="7">
        <v>9</v>
      </c>
      <c r="M110" s="7">
        <v>81</v>
      </c>
      <c r="N110" s="9">
        <f>SUM(H110:M110)</f>
        <v>90</v>
      </c>
      <c r="O110" s="4" t="s">
        <v>56</v>
      </c>
      <c r="P110" s="4" t="s">
        <v>57</v>
      </c>
      <c r="Q110" s="4" t="s">
        <v>17</v>
      </c>
    </row>
    <row r="111" spans="1:17" ht="33.75" x14ac:dyDescent="0.25">
      <c r="A111" s="51">
        <v>107</v>
      </c>
      <c r="B111" s="3" t="s">
        <v>330</v>
      </c>
      <c r="C111" s="3" t="s">
        <v>221</v>
      </c>
      <c r="D111" s="3" t="s">
        <v>331</v>
      </c>
      <c r="E111" s="3" t="s">
        <v>332</v>
      </c>
      <c r="F111" s="4">
        <v>26586160</v>
      </c>
      <c r="G111" s="4">
        <v>26503060</v>
      </c>
      <c r="H111" s="4" t="s">
        <v>3</v>
      </c>
      <c r="I111" s="4">
        <v>0</v>
      </c>
      <c r="J111" s="4">
        <v>0</v>
      </c>
      <c r="K111" s="4">
        <v>0</v>
      </c>
      <c r="L111" s="4">
        <v>222</v>
      </c>
      <c r="M111" s="4">
        <v>0</v>
      </c>
      <c r="N111" s="5">
        <f t="shared" si="2"/>
        <v>222</v>
      </c>
      <c r="O111" s="4" t="s">
        <v>56</v>
      </c>
      <c r="P111" s="4" t="s">
        <v>57</v>
      </c>
      <c r="Q111" s="4" t="s">
        <v>16</v>
      </c>
    </row>
    <row r="112" spans="1:17" ht="37.5" customHeight="1" x14ac:dyDescent="0.25">
      <c r="A112" s="1">
        <v>108</v>
      </c>
      <c r="B112" s="3" t="s">
        <v>330</v>
      </c>
      <c r="C112" s="2" t="s">
        <v>53</v>
      </c>
      <c r="D112" s="3" t="s">
        <v>333</v>
      </c>
      <c r="E112" s="3" t="s">
        <v>334</v>
      </c>
      <c r="F112" s="4">
        <v>26671803</v>
      </c>
      <c r="G112" s="4">
        <v>26607202</v>
      </c>
      <c r="H112" s="4" t="s">
        <v>3</v>
      </c>
      <c r="I112" s="4">
        <v>0</v>
      </c>
      <c r="J112" s="4">
        <v>0</v>
      </c>
      <c r="K112" s="4">
        <v>0</v>
      </c>
      <c r="L112" s="4">
        <v>75</v>
      </c>
      <c r="M112" s="4">
        <v>0</v>
      </c>
      <c r="N112" s="5">
        <f t="shared" si="2"/>
        <v>75</v>
      </c>
      <c r="O112" s="4" t="s">
        <v>56</v>
      </c>
      <c r="P112" s="4" t="s">
        <v>57</v>
      </c>
      <c r="Q112" s="4" t="s">
        <v>16</v>
      </c>
    </row>
    <row r="113" spans="1:17" ht="45" x14ac:dyDescent="0.25">
      <c r="A113" s="1">
        <v>109</v>
      </c>
      <c r="B113" s="3" t="s">
        <v>330</v>
      </c>
      <c r="C113" s="2" t="s">
        <v>53</v>
      </c>
      <c r="D113" s="3" t="s">
        <v>335</v>
      </c>
      <c r="E113" s="3" t="s">
        <v>336</v>
      </c>
      <c r="F113" s="4">
        <v>26605388</v>
      </c>
      <c r="G113" s="4">
        <v>26623780</v>
      </c>
      <c r="H113" s="4" t="s">
        <v>5</v>
      </c>
      <c r="I113" s="4">
        <v>0</v>
      </c>
      <c r="J113" s="4">
        <v>0</v>
      </c>
      <c r="K113" s="4">
        <v>0</v>
      </c>
      <c r="L113" s="4">
        <v>255</v>
      </c>
      <c r="M113" s="4">
        <v>0</v>
      </c>
      <c r="N113" s="5">
        <f t="shared" si="2"/>
        <v>255</v>
      </c>
      <c r="O113" s="4" t="s">
        <v>56</v>
      </c>
      <c r="P113" s="4" t="s">
        <v>57</v>
      </c>
      <c r="Q113" s="4" t="s">
        <v>16</v>
      </c>
    </row>
    <row r="114" spans="1:17" ht="45" x14ac:dyDescent="0.25">
      <c r="A114" s="51">
        <v>110</v>
      </c>
      <c r="B114" s="3" t="s">
        <v>330</v>
      </c>
      <c r="C114" s="2" t="s">
        <v>53</v>
      </c>
      <c r="D114" s="3" t="s">
        <v>337</v>
      </c>
      <c r="E114" s="3" t="s">
        <v>336</v>
      </c>
      <c r="F114" s="4">
        <v>26654011</v>
      </c>
      <c r="G114" s="4">
        <v>26621736</v>
      </c>
      <c r="H114" s="4" t="s">
        <v>5</v>
      </c>
      <c r="I114" s="4">
        <v>0</v>
      </c>
      <c r="J114" s="4">
        <v>0</v>
      </c>
      <c r="K114" s="4">
        <v>0</v>
      </c>
      <c r="L114" s="4">
        <v>191</v>
      </c>
      <c r="M114" s="4">
        <v>0</v>
      </c>
      <c r="N114" s="5">
        <f t="shared" si="2"/>
        <v>191</v>
      </c>
      <c r="O114" s="4" t="s">
        <v>56</v>
      </c>
      <c r="P114" s="4" t="s">
        <v>57</v>
      </c>
      <c r="Q114" s="4" t="s">
        <v>16</v>
      </c>
    </row>
    <row r="115" spans="1:17" ht="45" x14ac:dyDescent="0.25">
      <c r="A115" s="1">
        <v>111</v>
      </c>
      <c r="B115" s="3" t="s">
        <v>330</v>
      </c>
      <c r="C115" s="2" t="s">
        <v>53</v>
      </c>
      <c r="D115" s="3" t="s">
        <v>338</v>
      </c>
      <c r="E115" s="3" t="s">
        <v>336</v>
      </c>
      <c r="F115" s="4">
        <v>26671234</v>
      </c>
      <c r="G115" s="4">
        <v>26676203</v>
      </c>
      <c r="H115" s="4" t="s">
        <v>5</v>
      </c>
      <c r="I115" s="4">
        <v>0</v>
      </c>
      <c r="J115" s="4">
        <v>0</v>
      </c>
      <c r="K115" s="4">
        <v>0</v>
      </c>
      <c r="L115" s="4">
        <v>203</v>
      </c>
      <c r="M115" s="4">
        <v>0</v>
      </c>
      <c r="N115" s="5">
        <f t="shared" si="2"/>
        <v>203</v>
      </c>
      <c r="O115" s="4" t="s">
        <v>56</v>
      </c>
      <c r="P115" s="4" t="s">
        <v>57</v>
      </c>
      <c r="Q115" s="4" t="s">
        <v>16</v>
      </c>
    </row>
    <row r="116" spans="1:17" ht="36" customHeight="1" x14ac:dyDescent="0.25">
      <c r="A116" s="1">
        <v>112</v>
      </c>
      <c r="B116" s="3" t="s">
        <v>330</v>
      </c>
      <c r="C116" s="2" t="s">
        <v>88</v>
      </c>
      <c r="D116" s="3" t="s">
        <v>339</v>
      </c>
      <c r="E116" s="3" t="s">
        <v>340</v>
      </c>
      <c r="F116" s="4">
        <v>26606125</v>
      </c>
      <c r="G116" s="4">
        <v>26656872</v>
      </c>
      <c r="H116" s="4" t="s">
        <v>3</v>
      </c>
      <c r="I116" s="4">
        <v>0</v>
      </c>
      <c r="J116" s="4">
        <v>0</v>
      </c>
      <c r="K116" s="4">
        <v>0</v>
      </c>
      <c r="L116" s="4">
        <v>100</v>
      </c>
      <c r="M116" s="4">
        <v>0</v>
      </c>
      <c r="N116" s="5">
        <f t="shared" si="2"/>
        <v>100</v>
      </c>
      <c r="O116" s="4" t="s">
        <v>56</v>
      </c>
      <c r="P116" s="6" t="s">
        <v>91</v>
      </c>
      <c r="Q116" s="4" t="s">
        <v>16</v>
      </c>
    </row>
    <row r="117" spans="1:17" ht="60.75" customHeight="1" x14ac:dyDescent="0.25">
      <c r="A117" s="51">
        <v>113</v>
      </c>
      <c r="B117" s="3" t="s">
        <v>330</v>
      </c>
      <c r="C117" s="3" t="s">
        <v>341</v>
      </c>
      <c r="D117" s="3" t="s">
        <v>342</v>
      </c>
      <c r="E117" s="3" t="s">
        <v>343</v>
      </c>
      <c r="F117" s="4">
        <v>26530636</v>
      </c>
      <c r="G117" s="4">
        <v>26537932</v>
      </c>
      <c r="H117" s="4" t="s">
        <v>3</v>
      </c>
      <c r="I117" s="4">
        <v>0</v>
      </c>
      <c r="J117" s="4">
        <v>0</v>
      </c>
      <c r="K117" s="4">
        <v>0</v>
      </c>
      <c r="L117" s="4">
        <v>100</v>
      </c>
      <c r="M117" s="4">
        <v>0</v>
      </c>
      <c r="N117" s="5">
        <f t="shared" si="2"/>
        <v>100</v>
      </c>
      <c r="O117" s="4" t="s">
        <v>56</v>
      </c>
      <c r="P117" s="4" t="s">
        <v>68</v>
      </c>
      <c r="Q117" s="4" t="s">
        <v>16</v>
      </c>
    </row>
    <row r="118" spans="1:17" ht="48" customHeight="1" x14ac:dyDescent="0.25">
      <c r="A118" s="1">
        <v>114</v>
      </c>
      <c r="B118" s="3" t="s">
        <v>330</v>
      </c>
      <c r="C118" s="3" t="s">
        <v>217</v>
      </c>
      <c r="D118" s="3" t="s">
        <v>344</v>
      </c>
      <c r="E118" s="3" t="s">
        <v>345</v>
      </c>
      <c r="F118" s="4">
        <v>26616555</v>
      </c>
      <c r="G118" s="4">
        <v>26614772</v>
      </c>
      <c r="H118" s="4" t="s">
        <v>3</v>
      </c>
      <c r="I118" s="4">
        <v>0</v>
      </c>
      <c r="J118" s="4">
        <v>0</v>
      </c>
      <c r="K118" s="4">
        <v>0</v>
      </c>
      <c r="L118" s="4">
        <v>90</v>
      </c>
      <c r="M118" s="4">
        <v>0</v>
      </c>
      <c r="N118" s="5">
        <f t="shared" si="2"/>
        <v>90</v>
      </c>
      <c r="O118" s="4" t="s">
        <v>56</v>
      </c>
      <c r="P118" s="4" t="s">
        <v>220</v>
      </c>
      <c r="Q118" s="4" t="s">
        <v>16</v>
      </c>
    </row>
    <row r="119" spans="1:17" ht="65.25" customHeight="1" x14ac:dyDescent="0.25">
      <c r="A119" s="1">
        <v>115</v>
      </c>
      <c r="B119" s="3" t="s">
        <v>330</v>
      </c>
      <c r="C119" s="3" t="s">
        <v>156</v>
      </c>
      <c r="D119" s="3" t="s">
        <v>346</v>
      </c>
      <c r="E119" s="3" t="s">
        <v>347</v>
      </c>
      <c r="F119" s="4">
        <v>34685968</v>
      </c>
      <c r="G119" s="4">
        <v>34685990</v>
      </c>
      <c r="H119" s="4" t="s">
        <v>2</v>
      </c>
      <c r="I119" s="4">
        <v>0</v>
      </c>
      <c r="J119" s="4">
        <v>0</v>
      </c>
      <c r="K119" s="4">
        <v>0</v>
      </c>
      <c r="L119" s="4">
        <v>8</v>
      </c>
      <c r="M119" s="4">
        <v>72</v>
      </c>
      <c r="N119" s="55">
        <f t="shared" ref="N119" si="3">SUM(I119:M119)</f>
        <v>80</v>
      </c>
      <c r="O119" s="4" t="s">
        <v>56</v>
      </c>
      <c r="P119" s="4" t="s">
        <v>57</v>
      </c>
      <c r="Q119" s="4" t="s">
        <v>29</v>
      </c>
    </row>
    <row r="120" spans="1:17" ht="43.5" customHeight="1" x14ac:dyDescent="0.25">
      <c r="A120" s="51">
        <v>116</v>
      </c>
      <c r="B120" s="2" t="s">
        <v>348</v>
      </c>
      <c r="C120" s="2" t="s">
        <v>53</v>
      </c>
      <c r="D120" s="3" t="s">
        <v>349</v>
      </c>
      <c r="E120" s="14" t="s">
        <v>350</v>
      </c>
      <c r="F120" s="4">
        <v>26697697</v>
      </c>
      <c r="G120" s="4">
        <v>26690265</v>
      </c>
      <c r="H120" s="4" t="s">
        <v>3</v>
      </c>
      <c r="I120" s="4">
        <v>0</v>
      </c>
      <c r="J120" s="4">
        <v>0</v>
      </c>
      <c r="K120" s="4">
        <v>0</v>
      </c>
      <c r="L120" s="4">
        <v>75</v>
      </c>
      <c r="M120" s="4">
        <v>0</v>
      </c>
      <c r="N120" s="5">
        <f t="shared" si="2"/>
        <v>75</v>
      </c>
      <c r="O120" s="4" t="s">
        <v>56</v>
      </c>
      <c r="P120" s="4" t="s">
        <v>57</v>
      </c>
      <c r="Q120" s="4" t="s">
        <v>16</v>
      </c>
    </row>
    <row r="121" spans="1:17" ht="33.75" x14ac:dyDescent="0.25">
      <c r="A121" s="1">
        <v>117</v>
      </c>
      <c r="B121" s="2" t="s">
        <v>348</v>
      </c>
      <c r="C121" s="2" t="s">
        <v>53</v>
      </c>
      <c r="D121" s="3" t="s">
        <v>351</v>
      </c>
      <c r="E121" s="3" t="s">
        <v>352</v>
      </c>
      <c r="F121" s="4">
        <v>26759308</v>
      </c>
      <c r="G121" s="4">
        <v>26762770</v>
      </c>
      <c r="H121" s="4" t="s">
        <v>3</v>
      </c>
      <c r="I121" s="4">
        <v>0</v>
      </c>
      <c r="J121" s="4">
        <v>0</v>
      </c>
      <c r="K121" s="4">
        <v>0</v>
      </c>
      <c r="L121" s="4">
        <v>88</v>
      </c>
      <c r="M121" s="4">
        <v>0</v>
      </c>
      <c r="N121" s="5">
        <f t="shared" si="2"/>
        <v>88</v>
      </c>
      <c r="O121" s="4" t="s">
        <v>56</v>
      </c>
      <c r="P121" s="4" t="s">
        <v>57</v>
      </c>
      <c r="Q121" s="4" t="s">
        <v>16</v>
      </c>
    </row>
    <row r="122" spans="1:17" ht="42" customHeight="1" x14ac:dyDescent="0.25">
      <c r="A122" s="1">
        <v>118</v>
      </c>
      <c r="B122" s="2" t="s">
        <v>348</v>
      </c>
      <c r="C122" s="3" t="s">
        <v>73</v>
      </c>
      <c r="D122" s="3" t="s">
        <v>353</v>
      </c>
      <c r="E122" s="3" t="s">
        <v>354</v>
      </c>
      <c r="F122" s="4">
        <v>26695438</v>
      </c>
      <c r="G122" s="4">
        <v>26690235</v>
      </c>
      <c r="H122" s="4" t="s">
        <v>5</v>
      </c>
      <c r="I122" s="4">
        <v>0</v>
      </c>
      <c r="J122" s="4">
        <v>0</v>
      </c>
      <c r="K122" s="4">
        <v>0</v>
      </c>
      <c r="L122" s="4">
        <v>128</v>
      </c>
      <c r="M122" s="4">
        <v>0</v>
      </c>
      <c r="N122" s="5">
        <f t="shared" si="2"/>
        <v>128</v>
      </c>
      <c r="O122" s="4" t="s">
        <v>20</v>
      </c>
      <c r="P122" s="4" t="s">
        <v>76</v>
      </c>
      <c r="Q122" s="4" t="s">
        <v>19</v>
      </c>
    </row>
    <row r="123" spans="1:17" s="32" customFormat="1" ht="55.5" x14ac:dyDescent="0.25">
      <c r="A123" s="51">
        <v>119</v>
      </c>
      <c r="B123" s="2" t="s">
        <v>348</v>
      </c>
      <c r="C123" s="3" t="s">
        <v>73</v>
      </c>
      <c r="D123" s="3" t="s">
        <v>355</v>
      </c>
      <c r="E123" s="3" t="s">
        <v>356</v>
      </c>
      <c r="F123" s="4">
        <v>21450238</v>
      </c>
      <c r="G123" s="4">
        <v>21450236</v>
      </c>
      <c r="H123" s="4" t="s">
        <v>9</v>
      </c>
      <c r="I123" s="4">
        <v>0</v>
      </c>
      <c r="J123" s="4">
        <v>0</v>
      </c>
      <c r="K123" s="4">
        <v>0</v>
      </c>
      <c r="L123" s="4">
        <v>0</v>
      </c>
      <c r="M123" s="4">
        <v>254</v>
      </c>
      <c r="N123" s="5">
        <f t="shared" si="2"/>
        <v>254</v>
      </c>
      <c r="O123" s="4" t="s">
        <v>56</v>
      </c>
      <c r="P123" s="4" t="s">
        <v>76</v>
      </c>
      <c r="Q123" s="4" t="s">
        <v>18</v>
      </c>
    </row>
    <row r="124" spans="1:17" ht="39" customHeight="1" x14ac:dyDescent="0.25">
      <c r="A124" s="1">
        <v>120</v>
      </c>
      <c r="B124" s="2" t="s">
        <v>348</v>
      </c>
      <c r="C124" s="3" t="s">
        <v>73</v>
      </c>
      <c r="D124" s="3" t="s">
        <v>357</v>
      </c>
      <c r="E124" s="3" t="s">
        <v>358</v>
      </c>
      <c r="F124" s="4">
        <v>26697123</v>
      </c>
      <c r="G124" s="4">
        <v>26694092</v>
      </c>
      <c r="H124" s="4" t="s">
        <v>3</v>
      </c>
      <c r="I124" s="4">
        <v>0</v>
      </c>
      <c r="J124" s="4">
        <v>0</v>
      </c>
      <c r="K124" s="4">
        <v>0</v>
      </c>
      <c r="L124" s="4">
        <v>270</v>
      </c>
      <c r="M124" s="4">
        <v>0</v>
      </c>
      <c r="N124" s="5">
        <f t="shared" si="2"/>
        <v>270</v>
      </c>
      <c r="O124" s="4" t="s">
        <v>20</v>
      </c>
      <c r="P124" s="4" t="s">
        <v>76</v>
      </c>
      <c r="Q124" s="4" t="s">
        <v>19</v>
      </c>
    </row>
    <row r="125" spans="1:17" ht="43.5" customHeight="1" x14ac:dyDescent="0.25">
      <c r="A125" s="1">
        <v>121</v>
      </c>
      <c r="B125" s="2" t="s">
        <v>348</v>
      </c>
      <c r="C125" s="3" t="s">
        <v>359</v>
      </c>
      <c r="D125" s="3" t="s">
        <v>360</v>
      </c>
      <c r="E125" s="3" t="s">
        <v>361</v>
      </c>
      <c r="F125" s="4">
        <v>26733781</v>
      </c>
      <c r="G125" s="4">
        <v>26680246</v>
      </c>
      <c r="H125" s="4" t="s">
        <v>3</v>
      </c>
      <c r="I125" s="4">
        <v>0</v>
      </c>
      <c r="J125" s="4">
        <v>0</v>
      </c>
      <c r="K125" s="4">
        <v>0</v>
      </c>
      <c r="L125" s="59">
        <v>83</v>
      </c>
      <c r="M125" s="4">
        <v>0</v>
      </c>
      <c r="N125" s="5">
        <f t="shared" si="2"/>
        <v>83</v>
      </c>
      <c r="O125" s="4" t="s">
        <v>56</v>
      </c>
      <c r="P125" s="4" t="s">
        <v>68</v>
      </c>
      <c r="Q125" s="4" t="s">
        <v>16</v>
      </c>
    </row>
    <row r="126" spans="1:17" ht="55.5" customHeight="1" x14ac:dyDescent="0.25">
      <c r="A126" s="51">
        <v>122</v>
      </c>
      <c r="B126" s="2" t="s">
        <v>348</v>
      </c>
      <c r="C126" s="2" t="s">
        <v>88</v>
      </c>
      <c r="D126" s="3" t="s">
        <v>362</v>
      </c>
      <c r="E126" s="3" t="s">
        <v>363</v>
      </c>
      <c r="F126" s="4">
        <v>26592382</v>
      </c>
      <c r="G126" s="4">
        <v>26747294</v>
      </c>
      <c r="H126" s="4" t="s">
        <v>5</v>
      </c>
      <c r="I126" s="4">
        <v>0</v>
      </c>
      <c r="J126" s="4">
        <v>0</v>
      </c>
      <c r="K126" s="4">
        <v>0</v>
      </c>
      <c r="L126" s="4">
        <v>120</v>
      </c>
      <c r="M126" s="4">
        <v>0</v>
      </c>
      <c r="N126" s="5">
        <f t="shared" si="2"/>
        <v>120</v>
      </c>
      <c r="O126" s="4" t="s">
        <v>56</v>
      </c>
      <c r="P126" s="6" t="s">
        <v>91</v>
      </c>
      <c r="Q126" s="4" t="s">
        <v>16</v>
      </c>
    </row>
    <row r="127" spans="1:17" ht="46.5" customHeight="1" x14ac:dyDescent="0.25">
      <c r="A127" s="1">
        <v>123</v>
      </c>
      <c r="B127" s="2" t="s">
        <v>348</v>
      </c>
      <c r="C127" s="3" t="s">
        <v>62</v>
      </c>
      <c r="D127" s="3" t="s">
        <v>364</v>
      </c>
      <c r="E127" s="3" t="s">
        <v>365</v>
      </c>
      <c r="F127" s="4">
        <v>26725032</v>
      </c>
      <c r="G127" s="4">
        <v>26685060</v>
      </c>
      <c r="H127" s="4" t="s">
        <v>3</v>
      </c>
      <c r="I127" s="4">
        <v>0</v>
      </c>
      <c r="J127" s="4">
        <v>0</v>
      </c>
      <c r="K127" s="4">
        <v>0</v>
      </c>
      <c r="L127" s="59">
        <f>66+1</f>
        <v>67</v>
      </c>
      <c r="M127" s="4">
        <v>0</v>
      </c>
      <c r="N127" s="5">
        <f t="shared" si="2"/>
        <v>67</v>
      </c>
      <c r="O127" s="4" t="s">
        <v>20</v>
      </c>
      <c r="P127" s="4" t="s">
        <v>57</v>
      </c>
      <c r="Q127" s="4" t="s">
        <v>16</v>
      </c>
    </row>
    <row r="128" spans="1:17" ht="49.5" customHeight="1" x14ac:dyDescent="0.25">
      <c r="A128" s="1">
        <v>124</v>
      </c>
      <c r="B128" s="2" t="s">
        <v>348</v>
      </c>
      <c r="C128" s="3" t="s">
        <v>366</v>
      </c>
      <c r="D128" s="3" t="s">
        <v>367</v>
      </c>
      <c r="E128" s="3" t="s">
        <v>368</v>
      </c>
      <c r="F128" s="4">
        <v>26839800</v>
      </c>
      <c r="G128" s="4">
        <v>26839850</v>
      </c>
      <c r="H128" s="4" t="s">
        <v>0</v>
      </c>
      <c r="I128" s="4">
        <v>0</v>
      </c>
      <c r="J128" s="4">
        <v>0</v>
      </c>
      <c r="K128" s="4">
        <v>0</v>
      </c>
      <c r="L128" s="4">
        <v>100</v>
      </c>
      <c r="M128" s="4">
        <v>0</v>
      </c>
      <c r="N128" s="5">
        <f t="shared" si="2"/>
        <v>100</v>
      </c>
      <c r="O128" s="4" t="s">
        <v>56</v>
      </c>
      <c r="P128" s="4" t="s">
        <v>57</v>
      </c>
      <c r="Q128" s="4" t="s">
        <v>16</v>
      </c>
    </row>
    <row r="129" spans="1:17" ht="61.5" customHeight="1" x14ac:dyDescent="0.25">
      <c r="A129" s="51">
        <v>125</v>
      </c>
      <c r="B129" s="11" t="s">
        <v>348</v>
      </c>
      <c r="C129" s="11" t="s">
        <v>366</v>
      </c>
      <c r="D129" s="11" t="s">
        <v>369</v>
      </c>
      <c r="E129" s="11" t="s">
        <v>370</v>
      </c>
      <c r="F129" s="7">
        <v>26839700</v>
      </c>
      <c r="G129" s="7">
        <v>26839740</v>
      </c>
      <c r="H129" s="4" t="s">
        <v>7</v>
      </c>
      <c r="I129" s="4">
        <v>0</v>
      </c>
      <c r="J129" s="4">
        <v>0</v>
      </c>
      <c r="K129" s="4">
        <v>0</v>
      </c>
      <c r="L129" s="4">
        <v>0</v>
      </c>
      <c r="M129" s="4">
        <v>45</v>
      </c>
      <c r="N129" s="5">
        <f t="shared" si="2"/>
        <v>45</v>
      </c>
      <c r="O129" s="4" t="s">
        <v>56</v>
      </c>
      <c r="P129" s="4" t="s">
        <v>57</v>
      </c>
      <c r="Q129" s="4" t="s">
        <v>16</v>
      </c>
    </row>
    <row r="130" spans="1:17" ht="64.5" customHeight="1" x14ac:dyDescent="0.25">
      <c r="A130" s="1">
        <v>126</v>
      </c>
      <c r="B130" s="11" t="s">
        <v>348</v>
      </c>
      <c r="C130" s="11" t="s">
        <v>371</v>
      </c>
      <c r="D130" s="3" t="s">
        <v>372</v>
      </c>
      <c r="E130" s="11" t="s">
        <v>373</v>
      </c>
      <c r="F130" s="7">
        <v>23229338</v>
      </c>
      <c r="G130" s="7">
        <v>23229883</v>
      </c>
      <c r="H130" s="4" t="s">
        <v>2</v>
      </c>
      <c r="I130" s="4">
        <v>0</v>
      </c>
      <c r="J130" s="4">
        <v>0</v>
      </c>
      <c r="K130" s="4">
        <v>0</v>
      </c>
      <c r="L130" s="4">
        <v>8</v>
      </c>
      <c r="M130" s="4">
        <v>72</v>
      </c>
      <c r="N130" s="29">
        <f t="shared" si="2"/>
        <v>80</v>
      </c>
      <c r="O130" s="4" t="s">
        <v>56</v>
      </c>
      <c r="P130" s="4" t="s">
        <v>57</v>
      </c>
      <c r="Q130" s="4" t="s">
        <v>17</v>
      </c>
    </row>
    <row r="131" spans="1:17" ht="64.5" customHeight="1" x14ac:dyDescent="0.25">
      <c r="A131" s="1">
        <v>127</v>
      </c>
      <c r="B131" s="11" t="s">
        <v>348</v>
      </c>
      <c r="C131" s="11" t="s">
        <v>325</v>
      </c>
      <c r="D131" s="11" t="s">
        <v>374</v>
      </c>
      <c r="E131" s="11" t="s">
        <v>375</v>
      </c>
      <c r="F131" s="7">
        <v>27890555</v>
      </c>
      <c r="G131" s="7">
        <v>26825266</v>
      </c>
      <c r="H131" s="4" t="s">
        <v>2</v>
      </c>
      <c r="I131" s="4">
        <v>0</v>
      </c>
      <c r="J131" s="4">
        <v>0</v>
      </c>
      <c r="K131" s="4">
        <v>0</v>
      </c>
      <c r="L131" s="59">
        <f>10+10</f>
        <v>20</v>
      </c>
      <c r="M131" s="59">
        <f>98+84</f>
        <v>182</v>
      </c>
      <c r="N131" s="63">
        <f>SUM(L131:M131)</f>
        <v>202</v>
      </c>
      <c r="O131" s="4" t="s">
        <v>56</v>
      </c>
      <c r="P131" s="4" t="s">
        <v>57</v>
      </c>
      <c r="Q131" s="4" t="s">
        <v>29</v>
      </c>
    </row>
    <row r="132" spans="1:17" ht="64.5" customHeight="1" x14ac:dyDescent="0.25">
      <c r="A132" s="51">
        <v>128</v>
      </c>
      <c r="B132" s="11" t="s">
        <v>348</v>
      </c>
      <c r="C132" s="11" t="s">
        <v>376</v>
      </c>
      <c r="D132" s="3" t="s">
        <v>377</v>
      </c>
      <c r="E132" s="11" t="s">
        <v>378</v>
      </c>
      <c r="F132" s="7">
        <v>23283628</v>
      </c>
      <c r="G132" s="7">
        <v>23283968</v>
      </c>
      <c r="H132" s="56" t="s">
        <v>2</v>
      </c>
      <c r="I132" s="4">
        <v>0</v>
      </c>
      <c r="J132" s="4">
        <v>0</v>
      </c>
      <c r="K132" s="4">
        <v>0</v>
      </c>
      <c r="L132" s="59">
        <v>20</v>
      </c>
      <c r="M132" s="59">
        <v>182</v>
      </c>
      <c r="N132" s="65">
        <f>SUM(I132:M132)</f>
        <v>202</v>
      </c>
      <c r="O132" s="4" t="s">
        <v>56</v>
      </c>
      <c r="P132" s="4" t="s">
        <v>57</v>
      </c>
      <c r="Q132" s="4" t="s">
        <v>29</v>
      </c>
    </row>
    <row r="133" spans="1:17" ht="64.5" customHeight="1" x14ac:dyDescent="0.25">
      <c r="A133" s="1">
        <v>129</v>
      </c>
      <c r="B133" s="11" t="s">
        <v>348</v>
      </c>
      <c r="C133" s="11" t="s">
        <v>379</v>
      </c>
      <c r="D133" s="11" t="s">
        <v>380</v>
      </c>
      <c r="E133" s="11" t="s">
        <v>381</v>
      </c>
      <c r="F133" s="7">
        <v>23880925</v>
      </c>
      <c r="G133" s="7">
        <v>23880927</v>
      </c>
      <c r="H133" s="4" t="s">
        <v>2</v>
      </c>
      <c r="I133" s="4">
        <v>0</v>
      </c>
      <c r="J133" s="4">
        <v>0</v>
      </c>
      <c r="K133" s="4">
        <v>0</v>
      </c>
      <c r="L133" s="4">
        <v>150</v>
      </c>
      <c r="M133" s="4">
        <v>0</v>
      </c>
      <c r="N133" s="55">
        <f t="shared" ref="N133:N137" si="4">SUM(I133:M133)</f>
        <v>150</v>
      </c>
      <c r="O133" s="4" t="s">
        <v>56</v>
      </c>
      <c r="P133" s="4" t="s">
        <v>57</v>
      </c>
      <c r="Q133" s="4" t="s">
        <v>29</v>
      </c>
    </row>
    <row r="134" spans="1:17" ht="64.5" customHeight="1" x14ac:dyDescent="0.25">
      <c r="A134" s="1">
        <v>130</v>
      </c>
      <c r="B134" s="11" t="s">
        <v>348</v>
      </c>
      <c r="C134" s="11" t="s">
        <v>382</v>
      </c>
      <c r="D134" s="3" t="s">
        <v>383</v>
      </c>
      <c r="E134" s="11" t="s">
        <v>384</v>
      </c>
      <c r="F134" s="4">
        <v>26508102</v>
      </c>
      <c r="G134" s="7">
        <v>26508022</v>
      </c>
      <c r="H134" s="56" t="s">
        <v>2</v>
      </c>
      <c r="I134" s="4">
        <v>0</v>
      </c>
      <c r="J134" s="4">
        <v>0</v>
      </c>
      <c r="K134" s="4">
        <v>0</v>
      </c>
      <c r="L134" s="4">
        <v>150</v>
      </c>
      <c r="M134" s="4">
        <v>0</v>
      </c>
      <c r="N134" s="55">
        <f t="shared" si="4"/>
        <v>150</v>
      </c>
      <c r="O134" s="4" t="s">
        <v>56</v>
      </c>
      <c r="P134" s="4" t="s">
        <v>57</v>
      </c>
      <c r="Q134" s="4" t="s">
        <v>29</v>
      </c>
    </row>
    <row r="135" spans="1:17" ht="64.5" customHeight="1" x14ac:dyDescent="0.25">
      <c r="A135" s="51">
        <v>131</v>
      </c>
      <c r="B135" s="11" t="s">
        <v>348</v>
      </c>
      <c r="C135" s="11" t="s">
        <v>30</v>
      </c>
      <c r="D135" s="11" t="s">
        <v>385</v>
      </c>
      <c r="E135" s="11" t="s">
        <v>386</v>
      </c>
      <c r="F135" s="7">
        <v>23880859</v>
      </c>
      <c r="G135" s="7">
        <v>23880875</v>
      </c>
      <c r="H135" s="4" t="s">
        <v>2</v>
      </c>
      <c r="I135" s="4">
        <v>0</v>
      </c>
      <c r="J135" s="4">
        <v>0</v>
      </c>
      <c r="K135" s="4">
        <v>0</v>
      </c>
      <c r="L135" s="4">
        <v>150</v>
      </c>
      <c r="M135" s="4">
        <v>0</v>
      </c>
      <c r="N135" s="55">
        <f t="shared" si="4"/>
        <v>150</v>
      </c>
      <c r="O135" s="4" t="s">
        <v>56</v>
      </c>
      <c r="P135" s="4" t="s">
        <v>57</v>
      </c>
      <c r="Q135" s="4" t="s">
        <v>29</v>
      </c>
    </row>
    <row r="136" spans="1:17" ht="64.5" customHeight="1" x14ac:dyDescent="0.25">
      <c r="A136" s="1">
        <v>132</v>
      </c>
      <c r="B136" s="11" t="s">
        <v>348</v>
      </c>
      <c r="C136" s="11" t="s">
        <v>31</v>
      </c>
      <c r="D136" s="3" t="s">
        <v>32</v>
      </c>
      <c r="E136" s="11" t="s">
        <v>387</v>
      </c>
      <c r="F136" s="7">
        <v>29555008</v>
      </c>
      <c r="G136" s="7">
        <v>29555088</v>
      </c>
      <c r="H136" s="4" t="s">
        <v>2</v>
      </c>
      <c r="I136" s="4">
        <v>0</v>
      </c>
      <c r="J136" s="4">
        <v>0</v>
      </c>
      <c r="K136" s="4">
        <v>0</v>
      </c>
      <c r="L136" s="4">
        <v>150</v>
      </c>
      <c r="M136" s="4">
        <v>0</v>
      </c>
      <c r="N136" s="55">
        <f t="shared" si="4"/>
        <v>150</v>
      </c>
      <c r="O136" s="4" t="s">
        <v>56</v>
      </c>
      <c r="P136" s="4" t="s">
        <v>57</v>
      </c>
      <c r="Q136" s="4" t="s">
        <v>29</v>
      </c>
    </row>
    <row r="137" spans="1:17" ht="64.5" customHeight="1" x14ac:dyDescent="0.25">
      <c r="A137" s="1">
        <v>133</v>
      </c>
      <c r="B137" s="11" t="s">
        <v>348</v>
      </c>
      <c r="C137" s="11" t="s">
        <v>388</v>
      </c>
      <c r="D137" s="11" t="s">
        <v>389</v>
      </c>
      <c r="E137" s="11" t="s">
        <v>390</v>
      </c>
      <c r="F137" s="7">
        <v>23203131</v>
      </c>
      <c r="G137" s="7">
        <v>23273799</v>
      </c>
      <c r="H137" s="56" t="s">
        <v>2</v>
      </c>
      <c r="I137" s="4">
        <v>0</v>
      </c>
      <c r="J137" s="4">
        <v>0</v>
      </c>
      <c r="K137" s="4">
        <v>0</v>
      </c>
      <c r="L137" s="4">
        <v>150</v>
      </c>
      <c r="M137" s="4">
        <v>0</v>
      </c>
      <c r="N137" s="55">
        <f t="shared" si="4"/>
        <v>150</v>
      </c>
      <c r="O137" s="4" t="s">
        <v>56</v>
      </c>
      <c r="P137" s="4" t="s">
        <v>57</v>
      </c>
      <c r="Q137" s="4" t="s">
        <v>29</v>
      </c>
    </row>
    <row r="138" spans="1:17" ht="69.75" customHeight="1" x14ac:dyDescent="0.25">
      <c r="A138" s="51">
        <v>134</v>
      </c>
      <c r="B138" s="11" t="s">
        <v>348</v>
      </c>
      <c r="C138" s="11" t="s">
        <v>33</v>
      </c>
      <c r="D138" s="11" t="s">
        <v>391</v>
      </c>
      <c r="E138" s="11" t="s">
        <v>392</v>
      </c>
      <c r="F138" s="7">
        <v>26115301</v>
      </c>
      <c r="G138" s="7">
        <v>23122256</v>
      </c>
      <c r="H138" s="56" t="s">
        <v>2</v>
      </c>
      <c r="I138" s="4">
        <v>0</v>
      </c>
      <c r="J138" s="4">
        <v>0</v>
      </c>
      <c r="K138" s="4">
        <v>0</v>
      </c>
      <c r="L138" s="4">
        <v>12</v>
      </c>
      <c r="M138" s="4">
        <v>108</v>
      </c>
      <c r="N138" s="58">
        <f t="shared" ref="N138:N139" si="5">SUM(I138:M138)</f>
        <v>120</v>
      </c>
      <c r="O138" s="4" t="s">
        <v>56</v>
      </c>
      <c r="P138" s="4" t="s">
        <v>57</v>
      </c>
      <c r="Q138" s="4" t="s">
        <v>29</v>
      </c>
    </row>
    <row r="139" spans="1:17" ht="69.75" customHeight="1" x14ac:dyDescent="0.25">
      <c r="A139" s="1">
        <v>135</v>
      </c>
      <c r="B139" s="2" t="s">
        <v>393</v>
      </c>
      <c r="C139" s="3" t="s">
        <v>394</v>
      </c>
      <c r="D139" s="3" t="s">
        <v>395</v>
      </c>
      <c r="E139" s="3" t="s">
        <v>396</v>
      </c>
      <c r="F139" s="4">
        <v>24793360</v>
      </c>
      <c r="G139" s="4">
        <v>24764605</v>
      </c>
      <c r="H139" s="4" t="s">
        <v>0</v>
      </c>
      <c r="I139" s="4">
        <v>0</v>
      </c>
      <c r="J139" s="4">
        <v>0</v>
      </c>
      <c r="K139" s="4">
        <v>0</v>
      </c>
      <c r="L139" s="4">
        <v>88</v>
      </c>
      <c r="M139" s="4">
        <v>0</v>
      </c>
      <c r="N139" s="57">
        <f t="shared" si="5"/>
        <v>88</v>
      </c>
      <c r="O139" s="4" t="s">
        <v>56</v>
      </c>
      <c r="P139" s="4" t="s">
        <v>57</v>
      </c>
      <c r="Q139" s="4" t="s">
        <v>16</v>
      </c>
    </row>
    <row r="140" spans="1:17" ht="36.75" customHeight="1" x14ac:dyDescent="0.25">
      <c r="A140" s="1">
        <v>136</v>
      </c>
      <c r="B140" s="2" t="s">
        <v>393</v>
      </c>
      <c r="C140" s="2" t="s">
        <v>53</v>
      </c>
      <c r="D140" s="3" t="s">
        <v>397</v>
      </c>
      <c r="E140" s="3" t="s">
        <v>398</v>
      </c>
      <c r="F140" s="4">
        <v>24451083</v>
      </c>
      <c r="G140" s="4">
        <v>24453155</v>
      </c>
      <c r="H140" s="4" t="s">
        <v>3</v>
      </c>
      <c r="I140" s="4">
        <v>0</v>
      </c>
      <c r="J140" s="4">
        <v>0</v>
      </c>
      <c r="K140" s="4">
        <v>0</v>
      </c>
      <c r="L140" s="4">
        <v>88</v>
      </c>
      <c r="M140" s="4">
        <v>0</v>
      </c>
      <c r="N140" s="5">
        <f t="shared" si="2"/>
        <v>88</v>
      </c>
      <c r="O140" s="4" t="s">
        <v>56</v>
      </c>
      <c r="P140" s="4" t="s">
        <v>57</v>
      </c>
      <c r="Q140" s="4" t="s">
        <v>16</v>
      </c>
    </row>
    <row r="141" spans="1:17" ht="43.5" customHeight="1" x14ac:dyDescent="0.25">
      <c r="A141" s="51">
        <v>137</v>
      </c>
      <c r="B141" s="2" t="s">
        <v>393</v>
      </c>
      <c r="C141" s="2" t="s">
        <v>88</v>
      </c>
      <c r="D141" s="3" t="s">
        <v>399</v>
      </c>
      <c r="E141" s="3" t="s">
        <v>400</v>
      </c>
      <c r="F141" s="4">
        <v>24797365</v>
      </c>
      <c r="G141" s="4">
        <v>24421067</v>
      </c>
      <c r="H141" s="4" t="s">
        <v>3</v>
      </c>
      <c r="I141" s="4">
        <v>0</v>
      </c>
      <c r="J141" s="4">
        <v>0</v>
      </c>
      <c r="K141" s="4">
        <v>0</v>
      </c>
      <c r="L141" s="4">
        <v>80</v>
      </c>
      <c r="M141" s="4">
        <v>0</v>
      </c>
      <c r="N141" s="5">
        <f t="shared" si="2"/>
        <v>80</v>
      </c>
      <c r="O141" s="4" t="s">
        <v>56</v>
      </c>
      <c r="P141" s="6" t="s">
        <v>91</v>
      </c>
      <c r="Q141" s="4" t="s">
        <v>16</v>
      </c>
    </row>
    <row r="142" spans="1:17" ht="46.5" customHeight="1" x14ac:dyDescent="0.25">
      <c r="A142" s="1">
        <v>138</v>
      </c>
      <c r="B142" s="2" t="s">
        <v>393</v>
      </c>
      <c r="C142" s="2" t="s">
        <v>147</v>
      </c>
      <c r="D142" s="3" t="s">
        <v>401</v>
      </c>
      <c r="E142" s="3" t="s">
        <v>402</v>
      </c>
      <c r="F142" s="4">
        <v>29441369</v>
      </c>
      <c r="G142" s="4">
        <v>29441638</v>
      </c>
      <c r="H142" s="4" t="s">
        <v>5</v>
      </c>
      <c r="I142" s="4">
        <v>0</v>
      </c>
      <c r="J142" s="4">
        <v>0</v>
      </c>
      <c r="K142" s="4">
        <v>0</v>
      </c>
      <c r="L142" s="4">
        <v>150</v>
      </c>
      <c r="M142" s="4">
        <v>0</v>
      </c>
      <c r="N142" s="5">
        <f t="shared" si="2"/>
        <v>150</v>
      </c>
      <c r="O142" s="4" t="s">
        <v>56</v>
      </c>
      <c r="P142" s="4" t="s">
        <v>68</v>
      </c>
      <c r="Q142" s="4" t="s">
        <v>16</v>
      </c>
    </row>
    <row r="143" spans="1:17" ht="41.25" customHeight="1" x14ac:dyDescent="0.25">
      <c r="A143" s="1">
        <v>139</v>
      </c>
      <c r="B143" s="2" t="s">
        <v>393</v>
      </c>
      <c r="C143" s="2" t="s">
        <v>214</v>
      </c>
      <c r="D143" s="3" t="s">
        <v>403</v>
      </c>
      <c r="E143" s="3" t="s">
        <v>404</v>
      </c>
      <c r="F143" s="4">
        <v>24721377</v>
      </c>
      <c r="G143" s="4">
        <v>24722952</v>
      </c>
      <c r="H143" s="4" t="s">
        <v>5</v>
      </c>
      <c r="I143" s="4">
        <v>0</v>
      </c>
      <c r="J143" s="4">
        <v>0</v>
      </c>
      <c r="K143" s="4">
        <v>0</v>
      </c>
      <c r="L143" s="4">
        <v>143</v>
      </c>
      <c r="M143" s="4">
        <v>0</v>
      </c>
      <c r="N143" s="5">
        <f t="shared" si="2"/>
        <v>143</v>
      </c>
      <c r="O143" s="4" t="s">
        <v>56</v>
      </c>
      <c r="P143" s="4" t="s">
        <v>57</v>
      </c>
      <c r="Q143" s="4" t="s">
        <v>16</v>
      </c>
    </row>
    <row r="144" spans="1:17" ht="56.25" x14ac:dyDescent="0.25">
      <c r="A144" s="51">
        <v>140</v>
      </c>
      <c r="B144" s="2" t="s">
        <v>393</v>
      </c>
      <c r="C144" s="2" t="s">
        <v>214</v>
      </c>
      <c r="D144" s="3" t="s">
        <v>405</v>
      </c>
      <c r="E144" s="3" t="s">
        <v>406</v>
      </c>
      <c r="F144" s="4">
        <v>24473886</v>
      </c>
      <c r="G144" s="4">
        <v>24482290</v>
      </c>
      <c r="H144" s="4" t="s">
        <v>5</v>
      </c>
      <c r="I144" s="4">
        <v>0</v>
      </c>
      <c r="J144" s="4">
        <v>0</v>
      </c>
      <c r="K144" s="4">
        <v>0</v>
      </c>
      <c r="L144" s="4">
        <v>109</v>
      </c>
      <c r="M144" s="4">
        <v>0</v>
      </c>
      <c r="N144" s="5">
        <f t="shared" si="2"/>
        <v>109</v>
      </c>
      <c r="O144" s="4" t="s">
        <v>56</v>
      </c>
      <c r="P144" s="4" t="s">
        <v>57</v>
      </c>
      <c r="Q144" s="4" t="s">
        <v>16</v>
      </c>
    </row>
    <row r="145" spans="1:17" ht="33.75" x14ac:dyDescent="0.25">
      <c r="A145" s="1">
        <v>141</v>
      </c>
      <c r="B145" s="2" t="s">
        <v>393</v>
      </c>
      <c r="C145" s="2" t="s">
        <v>214</v>
      </c>
      <c r="D145" s="3" t="s">
        <v>407</v>
      </c>
      <c r="E145" s="3" t="s">
        <v>408</v>
      </c>
      <c r="F145" s="4">
        <v>24702266</v>
      </c>
      <c r="G145" s="4">
        <v>24700346</v>
      </c>
      <c r="H145" s="4" t="s">
        <v>5</v>
      </c>
      <c r="I145" s="4">
        <v>0</v>
      </c>
      <c r="J145" s="4">
        <v>0</v>
      </c>
      <c r="K145" s="4">
        <v>0</v>
      </c>
      <c r="L145" s="4">
        <v>165</v>
      </c>
      <c r="M145" s="4">
        <v>0</v>
      </c>
      <c r="N145" s="5">
        <f t="shared" si="2"/>
        <v>165</v>
      </c>
      <c r="O145" s="4" t="s">
        <v>56</v>
      </c>
      <c r="P145" s="4" t="s">
        <v>57</v>
      </c>
      <c r="Q145" s="4" t="s">
        <v>16</v>
      </c>
    </row>
    <row r="146" spans="1:17" s="31" customFormat="1" ht="43.5" customHeight="1" x14ac:dyDescent="0.25">
      <c r="A146" s="1">
        <v>142</v>
      </c>
      <c r="B146" s="2" t="s">
        <v>393</v>
      </c>
      <c r="C146" s="2" t="s">
        <v>214</v>
      </c>
      <c r="D146" s="11" t="s">
        <v>409</v>
      </c>
      <c r="E146" s="3" t="s">
        <v>410</v>
      </c>
      <c r="F146" s="7">
        <v>27120998</v>
      </c>
      <c r="G146" s="7">
        <v>27120977</v>
      </c>
      <c r="H146" s="4" t="s">
        <v>4</v>
      </c>
      <c r="I146" s="4">
        <v>0</v>
      </c>
      <c r="J146" s="4">
        <v>0</v>
      </c>
      <c r="K146" s="4">
        <v>0</v>
      </c>
      <c r="L146" s="4">
        <v>7</v>
      </c>
      <c r="M146" s="4">
        <v>68</v>
      </c>
      <c r="N146" s="5">
        <f t="shared" si="2"/>
        <v>75</v>
      </c>
      <c r="O146" s="4" t="s">
        <v>56</v>
      </c>
      <c r="P146" s="4" t="s">
        <v>57</v>
      </c>
      <c r="Q146" s="4" t="s">
        <v>17</v>
      </c>
    </row>
    <row r="147" spans="1:17" ht="63" customHeight="1" x14ac:dyDescent="0.25">
      <c r="A147" s="51">
        <v>143</v>
      </c>
      <c r="B147" s="2" t="s">
        <v>393</v>
      </c>
      <c r="C147" s="3" t="s">
        <v>411</v>
      </c>
      <c r="D147" s="3" t="s">
        <v>412</v>
      </c>
      <c r="E147" s="3" t="s">
        <v>413</v>
      </c>
      <c r="F147" s="4">
        <v>24721393</v>
      </c>
      <c r="G147" s="4">
        <v>24721458</v>
      </c>
      <c r="H147" s="4" t="s">
        <v>5</v>
      </c>
      <c r="I147" s="4">
        <v>0</v>
      </c>
      <c r="J147" s="4">
        <v>0</v>
      </c>
      <c r="K147" s="4">
        <v>0</v>
      </c>
      <c r="L147" s="4">
        <v>120</v>
      </c>
      <c r="M147" s="4">
        <v>0</v>
      </c>
      <c r="N147" s="5">
        <f t="shared" ref="N147:N180" si="6">SUM(I147:M147)</f>
        <v>120</v>
      </c>
      <c r="O147" s="4" t="s">
        <v>56</v>
      </c>
      <c r="P147" s="6" t="s">
        <v>231</v>
      </c>
      <c r="Q147" s="4" t="s">
        <v>16</v>
      </c>
    </row>
    <row r="148" spans="1:17" ht="39" customHeight="1" x14ac:dyDescent="0.25">
      <c r="A148" s="1">
        <v>144</v>
      </c>
      <c r="B148" s="2" t="s">
        <v>393</v>
      </c>
      <c r="C148" s="3" t="s">
        <v>80</v>
      </c>
      <c r="D148" s="3" t="s">
        <v>414</v>
      </c>
      <c r="E148" s="3" t="s">
        <v>415</v>
      </c>
      <c r="F148" s="4">
        <v>37410850</v>
      </c>
      <c r="G148" s="4">
        <v>37410851</v>
      </c>
      <c r="H148" s="4" t="s">
        <v>4</v>
      </c>
      <c r="I148" s="4">
        <v>0</v>
      </c>
      <c r="J148" s="4">
        <v>0</v>
      </c>
      <c r="K148" s="4">
        <v>0</v>
      </c>
      <c r="L148" s="4">
        <v>7</v>
      </c>
      <c r="M148" s="4">
        <v>67</v>
      </c>
      <c r="N148" s="5">
        <f t="shared" si="6"/>
        <v>74</v>
      </c>
      <c r="O148" s="4" t="s">
        <v>56</v>
      </c>
      <c r="P148" s="4" t="s">
        <v>57</v>
      </c>
      <c r="Q148" s="4" t="s">
        <v>16</v>
      </c>
    </row>
    <row r="149" spans="1:17" ht="36.75" customHeight="1" x14ac:dyDescent="0.25">
      <c r="A149" s="1">
        <v>145</v>
      </c>
      <c r="B149" s="2" t="s">
        <v>416</v>
      </c>
      <c r="C149" s="2" t="s">
        <v>156</v>
      </c>
      <c r="D149" s="3" t="s">
        <v>417</v>
      </c>
      <c r="E149" s="3" t="s">
        <v>418</v>
      </c>
      <c r="F149" s="4">
        <v>24512323</v>
      </c>
      <c r="G149" s="4">
        <v>24526976</v>
      </c>
      <c r="H149" s="4" t="s">
        <v>13</v>
      </c>
      <c r="I149" s="4">
        <v>0</v>
      </c>
      <c r="J149" s="4">
        <v>0</v>
      </c>
      <c r="K149" s="4">
        <v>0</v>
      </c>
      <c r="L149" s="4">
        <v>59</v>
      </c>
      <c r="M149" s="4">
        <v>0</v>
      </c>
      <c r="N149" s="5">
        <f t="shared" si="6"/>
        <v>59</v>
      </c>
      <c r="O149" s="4" t="s">
        <v>56</v>
      </c>
      <c r="P149" s="4" t="s">
        <v>57</v>
      </c>
      <c r="Q149" s="4" t="s">
        <v>16</v>
      </c>
    </row>
    <row r="150" spans="1:17" ht="56.25" x14ac:dyDescent="0.25">
      <c r="A150" s="51">
        <v>146</v>
      </c>
      <c r="B150" s="2" t="s">
        <v>416</v>
      </c>
      <c r="C150" s="2" t="s">
        <v>53</v>
      </c>
      <c r="D150" s="3" t="s">
        <v>419</v>
      </c>
      <c r="E150" s="14" t="s">
        <v>420</v>
      </c>
      <c r="F150" s="4">
        <v>24508461</v>
      </c>
      <c r="G150" s="4">
        <v>24578916</v>
      </c>
      <c r="H150" s="4" t="s">
        <v>5</v>
      </c>
      <c r="I150" s="4">
        <v>0</v>
      </c>
      <c r="J150" s="4">
        <v>0</v>
      </c>
      <c r="K150" s="4">
        <v>0</v>
      </c>
      <c r="L150" s="4">
        <v>204</v>
      </c>
      <c r="M150" s="4">
        <v>0</v>
      </c>
      <c r="N150" s="5">
        <f t="shared" si="6"/>
        <v>204</v>
      </c>
      <c r="O150" s="4" t="s">
        <v>56</v>
      </c>
      <c r="P150" s="4" t="s">
        <v>57</v>
      </c>
      <c r="Q150" s="4" t="s">
        <v>16</v>
      </c>
    </row>
    <row r="151" spans="1:17" ht="33" x14ac:dyDescent="0.25">
      <c r="A151" s="1">
        <v>147</v>
      </c>
      <c r="B151" s="2" t="s">
        <v>416</v>
      </c>
      <c r="C151" s="2" t="s">
        <v>88</v>
      </c>
      <c r="D151" s="3" t="s">
        <v>421</v>
      </c>
      <c r="E151" s="3" t="s">
        <v>422</v>
      </c>
      <c r="F151" s="4">
        <v>24412923</v>
      </c>
      <c r="G151" s="4">
        <v>24414669</v>
      </c>
      <c r="H151" s="4" t="s">
        <v>5</v>
      </c>
      <c r="I151" s="4">
        <v>0</v>
      </c>
      <c r="J151" s="4">
        <v>0</v>
      </c>
      <c r="K151" s="4">
        <v>0</v>
      </c>
      <c r="L151" s="4">
        <v>260</v>
      </c>
      <c r="M151" s="4">
        <v>0</v>
      </c>
      <c r="N151" s="5">
        <f t="shared" si="6"/>
        <v>260</v>
      </c>
      <c r="O151" s="4" t="s">
        <v>56</v>
      </c>
      <c r="P151" s="6" t="s">
        <v>91</v>
      </c>
      <c r="Q151" s="4" t="s">
        <v>16</v>
      </c>
    </row>
    <row r="152" spans="1:17" ht="56.25" x14ac:dyDescent="0.25">
      <c r="A152" s="1">
        <v>148</v>
      </c>
      <c r="B152" s="2" t="s">
        <v>416</v>
      </c>
      <c r="C152" s="3" t="s">
        <v>423</v>
      </c>
      <c r="D152" s="3" t="s">
        <v>424</v>
      </c>
      <c r="E152" s="3" t="s">
        <v>425</v>
      </c>
      <c r="F152" s="4">
        <v>24675967</v>
      </c>
      <c r="G152" s="4">
        <v>24648974</v>
      </c>
      <c r="H152" s="4" t="s">
        <v>3</v>
      </c>
      <c r="I152" s="4">
        <v>0</v>
      </c>
      <c r="J152" s="4">
        <v>0</v>
      </c>
      <c r="K152" s="4">
        <v>0</v>
      </c>
      <c r="L152" s="4">
        <v>117</v>
      </c>
      <c r="M152" s="4">
        <v>0</v>
      </c>
      <c r="N152" s="5">
        <f t="shared" si="6"/>
        <v>117</v>
      </c>
      <c r="O152" s="4" t="s">
        <v>56</v>
      </c>
      <c r="P152" s="4" t="s">
        <v>57</v>
      </c>
      <c r="Q152" s="4" t="s">
        <v>16</v>
      </c>
    </row>
    <row r="153" spans="1:17" ht="48" customHeight="1" x14ac:dyDescent="0.25">
      <c r="A153" s="51">
        <v>149</v>
      </c>
      <c r="B153" s="2" t="s">
        <v>416</v>
      </c>
      <c r="C153" s="19" t="s">
        <v>196</v>
      </c>
      <c r="D153" s="3" t="s">
        <v>426</v>
      </c>
      <c r="E153" s="3" t="s">
        <v>427</v>
      </c>
      <c r="F153" s="4">
        <v>24676612</v>
      </c>
      <c r="G153" s="4">
        <v>24636689</v>
      </c>
      <c r="H153" s="4" t="s">
        <v>5</v>
      </c>
      <c r="I153" s="4">
        <v>0</v>
      </c>
      <c r="J153" s="4">
        <v>0</v>
      </c>
      <c r="K153" s="4">
        <v>0</v>
      </c>
      <c r="L153" s="4">
        <v>150</v>
      </c>
      <c r="M153" s="4">
        <v>0</v>
      </c>
      <c r="N153" s="5">
        <f t="shared" si="6"/>
        <v>150</v>
      </c>
      <c r="O153" s="4" t="s">
        <v>56</v>
      </c>
      <c r="P153" s="4" t="s">
        <v>68</v>
      </c>
      <c r="Q153" s="4" t="s">
        <v>16</v>
      </c>
    </row>
    <row r="154" spans="1:17" s="32" customFormat="1" ht="33" x14ac:dyDescent="0.25">
      <c r="A154" s="1">
        <v>150</v>
      </c>
      <c r="B154" s="2" t="s">
        <v>416</v>
      </c>
      <c r="C154" s="2" t="s">
        <v>214</v>
      </c>
      <c r="D154" s="3" t="s">
        <v>428</v>
      </c>
      <c r="E154" s="3" t="s">
        <v>429</v>
      </c>
      <c r="F154" s="4">
        <v>24578123</v>
      </c>
      <c r="G154" s="4">
        <v>24582723</v>
      </c>
      <c r="H154" s="4" t="s">
        <v>9</v>
      </c>
      <c r="I154" s="4">
        <v>0</v>
      </c>
      <c r="J154" s="4">
        <v>0</v>
      </c>
      <c r="K154" s="4">
        <v>0</v>
      </c>
      <c r="L154" s="4">
        <v>0</v>
      </c>
      <c r="M154" s="4">
        <v>216</v>
      </c>
      <c r="N154" s="5">
        <f t="shared" si="6"/>
        <v>216</v>
      </c>
      <c r="O154" s="4" t="s">
        <v>56</v>
      </c>
      <c r="P154" s="4" t="s">
        <v>57</v>
      </c>
      <c r="Q154" s="4" t="s">
        <v>16</v>
      </c>
    </row>
    <row r="155" spans="1:17" ht="51.75" customHeight="1" x14ac:dyDescent="0.25">
      <c r="A155" s="1">
        <v>151</v>
      </c>
      <c r="B155" s="2" t="s">
        <v>416</v>
      </c>
      <c r="C155" s="3" t="s">
        <v>217</v>
      </c>
      <c r="D155" s="3" t="s">
        <v>430</v>
      </c>
      <c r="E155" s="3" t="s">
        <v>431</v>
      </c>
      <c r="F155" s="4">
        <v>24668677</v>
      </c>
      <c r="G155" s="4">
        <v>24667531</v>
      </c>
      <c r="H155" s="4" t="s">
        <v>3</v>
      </c>
      <c r="I155" s="4">
        <v>0</v>
      </c>
      <c r="J155" s="4">
        <v>0</v>
      </c>
      <c r="K155" s="4">
        <v>0</v>
      </c>
      <c r="L155" s="4">
        <v>90</v>
      </c>
      <c r="M155" s="4">
        <v>0</v>
      </c>
      <c r="N155" s="5">
        <f t="shared" si="6"/>
        <v>90</v>
      </c>
      <c r="O155" s="4" t="s">
        <v>56</v>
      </c>
      <c r="P155" s="6" t="s">
        <v>220</v>
      </c>
      <c r="Q155" s="4" t="s">
        <v>16</v>
      </c>
    </row>
    <row r="156" spans="1:17" ht="54" customHeight="1" x14ac:dyDescent="0.25">
      <c r="A156" s="51">
        <v>152</v>
      </c>
      <c r="B156" s="2" t="s">
        <v>416</v>
      </c>
      <c r="C156" s="3" t="s">
        <v>411</v>
      </c>
      <c r="D156" s="3" t="s">
        <v>22</v>
      </c>
      <c r="E156" s="3" t="s">
        <v>432</v>
      </c>
      <c r="F156" s="4">
        <v>24611010</v>
      </c>
      <c r="G156" s="4">
        <v>24603099</v>
      </c>
      <c r="H156" s="4" t="s">
        <v>3</v>
      </c>
      <c r="I156" s="4">
        <v>0</v>
      </c>
      <c r="J156" s="4">
        <v>0</v>
      </c>
      <c r="K156" s="4">
        <v>0</v>
      </c>
      <c r="L156" s="4">
        <v>60</v>
      </c>
      <c r="M156" s="4">
        <v>0</v>
      </c>
      <c r="N156" s="5">
        <f t="shared" si="6"/>
        <v>60</v>
      </c>
      <c r="O156" s="4" t="s">
        <v>56</v>
      </c>
      <c r="P156" s="6" t="s">
        <v>231</v>
      </c>
      <c r="Q156" s="4" t="s">
        <v>16</v>
      </c>
    </row>
    <row r="157" spans="1:17" s="32" customFormat="1" ht="86.25" customHeight="1" x14ac:dyDescent="0.25">
      <c r="A157" s="1">
        <v>153</v>
      </c>
      <c r="B157" s="2" t="s">
        <v>416</v>
      </c>
      <c r="C157" s="11" t="s">
        <v>26</v>
      </c>
      <c r="D157" s="11" t="s">
        <v>433</v>
      </c>
      <c r="E157" s="11" t="s">
        <v>434</v>
      </c>
      <c r="F157" s="7">
        <v>35951008</v>
      </c>
      <c r="G157" s="7">
        <v>83431699</v>
      </c>
      <c r="H157" s="4" t="s">
        <v>7</v>
      </c>
      <c r="I157" s="4">
        <v>0</v>
      </c>
      <c r="J157" s="7">
        <v>0</v>
      </c>
      <c r="K157" s="7">
        <v>0</v>
      </c>
      <c r="L157" s="7">
        <v>0</v>
      </c>
      <c r="M157" s="7">
        <v>48</v>
      </c>
      <c r="N157" s="9">
        <f>SUM(I157:M157)</f>
        <v>48</v>
      </c>
      <c r="O157" s="4" t="s">
        <v>152</v>
      </c>
      <c r="P157" s="4" t="s">
        <v>76</v>
      </c>
      <c r="Q157" s="4" t="s">
        <v>19</v>
      </c>
    </row>
    <row r="158" spans="1:17" ht="82.5" customHeight="1" x14ac:dyDescent="0.25">
      <c r="A158" s="1">
        <v>154</v>
      </c>
      <c r="B158" s="2" t="s">
        <v>416</v>
      </c>
      <c r="C158" s="11" t="s">
        <v>159</v>
      </c>
      <c r="D158" s="11" t="s">
        <v>27</v>
      </c>
      <c r="E158" s="11" t="s">
        <v>435</v>
      </c>
      <c r="F158" s="4">
        <v>36195515</v>
      </c>
      <c r="G158" s="7">
        <v>36195533</v>
      </c>
      <c r="H158" s="52" t="s">
        <v>15</v>
      </c>
      <c r="I158" s="4">
        <v>0</v>
      </c>
      <c r="J158" s="7">
        <v>0</v>
      </c>
      <c r="K158" s="7">
        <v>0</v>
      </c>
      <c r="L158" s="7">
        <v>6</v>
      </c>
      <c r="M158" s="7">
        <v>54</v>
      </c>
      <c r="N158" s="9">
        <f>SUM(I158:M158)</f>
        <v>60</v>
      </c>
      <c r="O158" s="4" t="s">
        <v>56</v>
      </c>
      <c r="P158" s="4" t="s">
        <v>57</v>
      </c>
      <c r="Q158" s="4" t="s">
        <v>16</v>
      </c>
    </row>
    <row r="159" spans="1:17" s="32" customFormat="1" ht="60" customHeight="1" x14ac:dyDescent="0.25">
      <c r="A159" s="51">
        <v>155</v>
      </c>
      <c r="B159" s="2" t="s">
        <v>436</v>
      </c>
      <c r="C159" s="2" t="s">
        <v>156</v>
      </c>
      <c r="D159" s="3" t="s">
        <v>437</v>
      </c>
      <c r="E159" s="14" t="s">
        <v>438</v>
      </c>
      <c r="F159" s="4">
        <v>24092888</v>
      </c>
      <c r="G159" s="4">
        <v>24095888</v>
      </c>
      <c r="H159" s="4" t="s">
        <v>9</v>
      </c>
      <c r="I159" s="4">
        <v>0</v>
      </c>
      <c r="J159" s="4">
        <v>0</v>
      </c>
      <c r="K159" s="4">
        <v>0</v>
      </c>
      <c r="L159" s="4">
        <v>0</v>
      </c>
      <c r="M159" s="4">
        <v>316</v>
      </c>
      <c r="N159" s="5">
        <f t="shared" si="6"/>
        <v>316</v>
      </c>
      <c r="O159" s="4" t="s">
        <v>56</v>
      </c>
      <c r="P159" s="4" t="s">
        <v>57</v>
      </c>
      <c r="Q159" s="4" t="s">
        <v>16</v>
      </c>
    </row>
    <row r="160" spans="1:17" ht="39.75" customHeight="1" x14ac:dyDescent="0.25">
      <c r="A160" s="1">
        <v>156</v>
      </c>
      <c r="B160" s="2" t="s">
        <v>436</v>
      </c>
      <c r="C160" s="3" t="s">
        <v>439</v>
      </c>
      <c r="D160" s="3" t="s">
        <v>440</v>
      </c>
      <c r="E160" s="3" t="s">
        <v>441</v>
      </c>
      <c r="F160" s="4">
        <v>24982558</v>
      </c>
      <c r="G160" s="4">
        <v>24906969</v>
      </c>
      <c r="H160" s="4" t="s">
        <v>3</v>
      </c>
      <c r="I160" s="4">
        <v>0</v>
      </c>
      <c r="J160" s="4">
        <v>0</v>
      </c>
      <c r="K160" s="4">
        <v>0</v>
      </c>
      <c r="L160" s="4">
        <v>70</v>
      </c>
      <c r="M160" s="4">
        <v>0</v>
      </c>
      <c r="N160" s="5">
        <f t="shared" si="6"/>
        <v>70</v>
      </c>
      <c r="O160" s="4" t="s">
        <v>21</v>
      </c>
      <c r="P160" s="4" t="s">
        <v>76</v>
      </c>
      <c r="Q160" s="4" t="s">
        <v>19</v>
      </c>
    </row>
    <row r="161" spans="1:17" ht="40.5" customHeight="1" x14ac:dyDescent="0.25">
      <c r="A161" s="1">
        <v>157</v>
      </c>
      <c r="B161" s="2" t="s">
        <v>436</v>
      </c>
      <c r="C161" s="3" t="s">
        <v>119</v>
      </c>
      <c r="D161" s="3" t="s">
        <v>442</v>
      </c>
      <c r="E161" s="3" t="s">
        <v>443</v>
      </c>
      <c r="F161" s="4">
        <v>24980423</v>
      </c>
      <c r="G161" s="4">
        <v>24990964</v>
      </c>
      <c r="H161" s="4" t="s">
        <v>3</v>
      </c>
      <c r="I161" s="4">
        <v>0</v>
      </c>
      <c r="J161" s="4">
        <v>0</v>
      </c>
      <c r="K161" s="4">
        <v>0</v>
      </c>
      <c r="L161" s="4">
        <v>93</v>
      </c>
      <c r="M161" s="4">
        <v>0</v>
      </c>
      <c r="N161" s="5">
        <f t="shared" si="6"/>
        <v>93</v>
      </c>
      <c r="O161" s="4" t="s">
        <v>56</v>
      </c>
      <c r="P161" s="4" t="s">
        <v>57</v>
      </c>
      <c r="Q161" s="4" t="s">
        <v>16</v>
      </c>
    </row>
    <row r="162" spans="1:17" ht="54.75" customHeight="1" x14ac:dyDescent="0.25">
      <c r="A162" s="51">
        <v>158</v>
      </c>
      <c r="B162" s="2" t="s">
        <v>436</v>
      </c>
      <c r="C162" s="3" t="s">
        <v>444</v>
      </c>
      <c r="D162" s="3" t="s">
        <v>445</v>
      </c>
      <c r="E162" s="3" t="s">
        <v>446</v>
      </c>
      <c r="F162" s="4">
        <v>24022240</v>
      </c>
      <c r="G162" s="4">
        <v>24177301</v>
      </c>
      <c r="H162" s="4" t="s">
        <v>5</v>
      </c>
      <c r="I162" s="4">
        <v>0</v>
      </c>
      <c r="J162" s="4">
        <v>0</v>
      </c>
      <c r="K162" s="4">
        <v>0</v>
      </c>
      <c r="L162" s="4">
        <v>150</v>
      </c>
      <c r="M162" s="4">
        <v>0</v>
      </c>
      <c r="N162" s="5">
        <f t="shared" si="6"/>
        <v>150</v>
      </c>
      <c r="O162" s="4" t="s">
        <v>56</v>
      </c>
      <c r="P162" s="4" t="s">
        <v>76</v>
      </c>
      <c r="Q162" s="4" t="s">
        <v>18</v>
      </c>
    </row>
    <row r="163" spans="1:17" ht="45" x14ac:dyDescent="0.25">
      <c r="A163" s="1">
        <v>159</v>
      </c>
      <c r="B163" s="2" t="s">
        <v>436</v>
      </c>
      <c r="C163" s="3" t="s">
        <v>287</v>
      </c>
      <c r="D163" s="3" t="s">
        <v>447</v>
      </c>
      <c r="E163" s="3" t="s">
        <v>448</v>
      </c>
      <c r="F163" s="4">
        <v>24992818</v>
      </c>
      <c r="G163" s="4">
        <v>24153626</v>
      </c>
      <c r="H163" s="4" t="s">
        <v>3</v>
      </c>
      <c r="I163" s="4">
        <v>0</v>
      </c>
      <c r="J163" s="4">
        <v>0</v>
      </c>
      <c r="K163" s="4">
        <v>0</v>
      </c>
      <c r="L163" s="4">
        <v>55</v>
      </c>
      <c r="M163" s="4">
        <v>0</v>
      </c>
      <c r="N163" s="5">
        <f t="shared" si="6"/>
        <v>55</v>
      </c>
      <c r="O163" s="4" t="s">
        <v>56</v>
      </c>
      <c r="P163" s="6" t="s">
        <v>220</v>
      </c>
      <c r="Q163" s="4" t="s">
        <v>16</v>
      </c>
    </row>
    <row r="164" spans="1:17" ht="45" x14ac:dyDescent="0.25">
      <c r="A164" s="1">
        <v>160</v>
      </c>
      <c r="B164" s="2" t="s">
        <v>436</v>
      </c>
      <c r="C164" s="3" t="s">
        <v>287</v>
      </c>
      <c r="D164" s="3" t="s">
        <v>449</v>
      </c>
      <c r="E164" s="3" t="s">
        <v>450</v>
      </c>
      <c r="F164" s="4">
        <v>24021515</v>
      </c>
      <c r="G164" s="4">
        <v>24021502</v>
      </c>
      <c r="H164" s="4" t="s">
        <v>1</v>
      </c>
      <c r="I164" s="4">
        <v>0</v>
      </c>
      <c r="J164" s="4">
        <v>0</v>
      </c>
      <c r="K164" s="4">
        <v>0</v>
      </c>
      <c r="L164" s="4">
        <v>150</v>
      </c>
      <c r="M164" s="4">
        <v>0</v>
      </c>
      <c r="N164" s="5">
        <f t="shared" si="6"/>
        <v>150</v>
      </c>
      <c r="O164" s="4" t="s">
        <v>56</v>
      </c>
      <c r="P164" s="4" t="s">
        <v>220</v>
      </c>
      <c r="Q164" s="4" t="s">
        <v>16</v>
      </c>
    </row>
    <row r="165" spans="1:17" ht="45" x14ac:dyDescent="0.25">
      <c r="A165" s="51">
        <v>161</v>
      </c>
      <c r="B165" s="2" t="s">
        <v>436</v>
      </c>
      <c r="C165" s="3" t="s">
        <v>287</v>
      </c>
      <c r="D165" s="3" t="s">
        <v>451</v>
      </c>
      <c r="E165" s="3" t="s">
        <v>452</v>
      </c>
      <c r="F165" s="4">
        <v>24221681</v>
      </c>
      <c r="G165" s="4">
        <v>24223661</v>
      </c>
      <c r="H165" s="4" t="s">
        <v>4</v>
      </c>
      <c r="I165" s="4">
        <v>0</v>
      </c>
      <c r="J165" s="4">
        <v>0</v>
      </c>
      <c r="K165" s="4">
        <v>0</v>
      </c>
      <c r="L165" s="4">
        <v>7</v>
      </c>
      <c r="M165" s="4">
        <v>72</v>
      </c>
      <c r="N165" s="5">
        <f>SUM(I165:M165)</f>
        <v>79</v>
      </c>
      <c r="O165" s="4" t="s">
        <v>56</v>
      </c>
      <c r="P165" s="6" t="s">
        <v>220</v>
      </c>
      <c r="Q165" s="4" t="s">
        <v>16</v>
      </c>
    </row>
    <row r="166" spans="1:17" ht="56.25" x14ac:dyDescent="0.25">
      <c r="A166" s="1">
        <v>162</v>
      </c>
      <c r="B166" s="2" t="s">
        <v>436</v>
      </c>
      <c r="C166" s="15" t="s">
        <v>224</v>
      </c>
      <c r="D166" s="15" t="s">
        <v>453</v>
      </c>
      <c r="E166" s="25" t="s">
        <v>454</v>
      </c>
      <c r="F166" s="8">
        <v>35202133</v>
      </c>
      <c r="G166" s="4">
        <v>35202131</v>
      </c>
      <c r="H166" s="4" t="s">
        <v>4</v>
      </c>
      <c r="I166" s="8">
        <v>0</v>
      </c>
      <c r="J166" s="4">
        <v>0</v>
      </c>
      <c r="K166" s="4">
        <v>0</v>
      </c>
      <c r="L166" s="8">
        <v>10</v>
      </c>
      <c r="M166" s="8">
        <v>86</v>
      </c>
      <c r="N166" s="5">
        <f>SUM(I166:M166)</f>
        <v>96</v>
      </c>
      <c r="O166" s="4" t="s">
        <v>56</v>
      </c>
      <c r="P166" s="4" t="s">
        <v>57</v>
      </c>
      <c r="Q166" s="4" t="s">
        <v>16</v>
      </c>
    </row>
    <row r="167" spans="1:17" ht="83.25" customHeight="1" x14ac:dyDescent="0.25">
      <c r="A167" s="1">
        <v>163</v>
      </c>
      <c r="B167" s="2" t="s">
        <v>436</v>
      </c>
      <c r="C167" s="17" t="s">
        <v>88</v>
      </c>
      <c r="D167" s="3" t="s">
        <v>455</v>
      </c>
      <c r="E167" s="3" t="s">
        <v>456</v>
      </c>
      <c r="F167" s="4">
        <v>37072046</v>
      </c>
      <c r="G167" s="4">
        <v>36184480</v>
      </c>
      <c r="H167" s="4" t="s">
        <v>5</v>
      </c>
      <c r="I167" s="8">
        <v>0</v>
      </c>
      <c r="J167" s="8">
        <v>0</v>
      </c>
      <c r="K167" s="8">
        <v>0</v>
      </c>
      <c r="L167" s="8">
        <v>88</v>
      </c>
      <c r="M167" s="8">
        <v>0</v>
      </c>
      <c r="N167" s="16">
        <f>SUM(I167:M167)</f>
        <v>88</v>
      </c>
      <c r="O167" s="4" t="s">
        <v>56</v>
      </c>
      <c r="P167" s="6" t="s">
        <v>91</v>
      </c>
      <c r="Q167" s="4" t="s">
        <v>16</v>
      </c>
    </row>
    <row r="168" spans="1:17" ht="45" x14ac:dyDescent="0.25">
      <c r="A168" s="51">
        <v>164</v>
      </c>
      <c r="B168" s="15" t="s">
        <v>457</v>
      </c>
      <c r="C168" s="3" t="s">
        <v>293</v>
      </c>
      <c r="D168" s="15" t="s">
        <v>458</v>
      </c>
      <c r="E168" s="26" t="s">
        <v>459</v>
      </c>
      <c r="F168" s="8">
        <v>24272671</v>
      </c>
      <c r="G168" s="8">
        <v>24191927</v>
      </c>
      <c r="H168" s="4" t="s">
        <v>3</v>
      </c>
      <c r="I168" s="8">
        <v>0</v>
      </c>
      <c r="J168" s="8">
        <v>0</v>
      </c>
      <c r="K168" s="8">
        <v>0</v>
      </c>
      <c r="L168" s="8">
        <v>84</v>
      </c>
      <c r="M168" s="8">
        <v>0</v>
      </c>
      <c r="N168" s="16">
        <f t="shared" si="6"/>
        <v>84</v>
      </c>
      <c r="O168" s="8" t="s">
        <v>56</v>
      </c>
      <c r="P168" s="8" t="s">
        <v>68</v>
      </c>
      <c r="Q168" s="8" t="s">
        <v>16</v>
      </c>
    </row>
    <row r="169" spans="1:17" ht="57.75" customHeight="1" x14ac:dyDescent="0.25">
      <c r="A169" s="1">
        <v>165</v>
      </c>
      <c r="B169" s="3" t="s">
        <v>457</v>
      </c>
      <c r="C169" s="3" t="s">
        <v>293</v>
      </c>
      <c r="D169" s="3" t="s">
        <v>460</v>
      </c>
      <c r="E169" s="27" t="s">
        <v>461</v>
      </c>
      <c r="F169" s="4">
        <v>24396644</v>
      </c>
      <c r="G169" s="4">
        <v>24061380</v>
      </c>
      <c r="H169" s="4" t="s">
        <v>5</v>
      </c>
      <c r="I169" s="4">
        <v>0</v>
      </c>
      <c r="J169" s="4">
        <v>0</v>
      </c>
      <c r="K169" s="4">
        <v>0</v>
      </c>
      <c r="L169" s="4">
        <v>150</v>
      </c>
      <c r="M169" s="4">
        <v>0</v>
      </c>
      <c r="N169" s="5">
        <f t="shared" si="6"/>
        <v>150</v>
      </c>
      <c r="O169" s="4" t="s">
        <v>56</v>
      </c>
      <c r="P169" s="4" t="s">
        <v>68</v>
      </c>
      <c r="Q169" s="4" t="s">
        <v>16</v>
      </c>
    </row>
    <row r="170" spans="1:17" ht="39" customHeight="1" x14ac:dyDescent="0.25">
      <c r="A170" s="1">
        <v>166</v>
      </c>
      <c r="B170" s="3" t="s">
        <v>457</v>
      </c>
      <c r="C170" s="2" t="s">
        <v>156</v>
      </c>
      <c r="D170" s="3" t="s">
        <v>462</v>
      </c>
      <c r="E170" s="22" t="s">
        <v>463</v>
      </c>
      <c r="F170" s="4">
        <v>27858723</v>
      </c>
      <c r="G170" s="4">
        <v>27860670</v>
      </c>
      <c r="H170" s="4" t="s">
        <v>5</v>
      </c>
      <c r="I170" s="4">
        <v>0</v>
      </c>
      <c r="J170" s="4">
        <v>0</v>
      </c>
      <c r="K170" s="4">
        <v>0</v>
      </c>
      <c r="L170" s="4">
        <v>246</v>
      </c>
      <c r="M170" s="4">
        <v>0</v>
      </c>
      <c r="N170" s="5">
        <f t="shared" si="6"/>
        <v>246</v>
      </c>
      <c r="O170" s="4" t="s">
        <v>56</v>
      </c>
      <c r="P170" s="4" t="s">
        <v>57</v>
      </c>
      <c r="Q170" s="4" t="s">
        <v>16</v>
      </c>
    </row>
    <row r="171" spans="1:17" ht="56.25" x14ac:dyDescent="0.25">
      <c r="A171" s="51">
        <v>167</v>
      </c>
      <c r="B171" s="3" t="s">
        <v>457</v>
      </c>
      <c r="C171" s="2" t="s">
        <v>156</v>
      </c>
      <c r="D171" s="3" t="s">
        <v>464</v>
      </c>
      <c r="E171" s="22" t="s">
        <v>465</v>
      </c>
      <c r="F171" s="4">
        <v>24337877</v>
      </c>
      <c r="G171" s="4">
        <v>24979547</v>
      </c>
      <c r="H171" s="4" t="s">
        <v>3</v>
      </c>
      <c r="I171" s="4">
        <v>0</v>
      </c>
      <c r="J171" s="4">
        <v>0</v>
      </c>
      <c r="K171" s="4">
        <v>0</v>
      </c>
      <c r="L171" s="4">
        <v>94</v>
      </c>
      <c r="M171" s="4">
        <v>0</v>
      </c>
      <c r="N171" s="5">
        <f t="shared" si="6"/>
        <v>94</v>
      </c>
      <c r="O171" s="4" t="s">
        <v>56</v>
      </c>
      <c r="P171" s="4" t="s">
        <v>57</v>
      </c>
      <c r="Q171" s="4" t="s">
        <v>16</v>
      </c>
    </row>
    <row r="172" spans="1:17" ht="56.25" x14ac:dyDescent="0.25">
      <c r="A172" s="1">
        <v>168</v>
      </c>
      <c r="B172" s="3" t="s">
        <v>457</v>
      </c>
      <c r="C172" s="2" t="s">
        <v>156</v>
      </c>
      <c r="D172" s="3" t="s">
        <v>466</v>
      </c>
      <c r="E172" s="14" t="s">
        <v>467</v>
      </c>
      <c r="F172" s="4">
        <v>24803323</v>
      </c>
      <c r="G172" s="4">
        <v>24803831</v>
      </c>
      <c r="H172" s="4" t="s">
        <v>5</v>
      </c>
      <c r="I172" s="4">
        <v>0</v>
      </c>
      <c r="J172" s="4">
        <v>0</v>
      </c>
      <c r="K172" s="4">
        <v>0</v>
      </c>
      <c r="L172" s="4">
        <v>155</v>
      </c>
      <c r="M172" s="4">
        <v>0</v>
      </c>
      <c r="N172" s="5">
        <f t="shared" si="6"/>
        <v>155</v>
      </c>
      <c r="O172" s="4" t="s">
        <v>56</v>
      </c>
      <c r="P172" s="4" t="s">
        <v>57</v>
      </c>
      <c r="Q172" s="4" t="s">
        <v>16</v>
      </c>
    </row>
    <row r="173" spans="1:17" ht="42.75" customHeight="1" x14ac:dyDescent="0.25">
      <c r="A173" s="1">
        <v>169</v>
      </c>
      <c r="B173" s="3" t="s">
        <v>457</v>
      </c>
      <c r="C173" s="2" t="s">
        <v>156</v>
      </c>
      <c r="D173" s="3" t="s">
        <v>468</v>
      </c>
      <c r="E173" s="3" t="s">
        <v>469</v>
      </c>
      <c r="F173" s="4">
        <v>23713883</v>
      </c>
      <c r="G173" s="4">
        <v>23713282</v>
      </c>
      <c r="H173" s="4" t="s">
        <v>5</v>
      </c>
      <c r="I173" s="4">
        <v>0</v>
      </c>
      <c r="J173" s="4">
        <v>0</v>
      </c>
      <c r="K173" s="4">
        <v>0</v>
      </c>
      <c r="L173" s="4">
        <v>278</v>
      </c>
      <c r="M173" s="4">
        <v>0</v>
      </c>
      <c r="N173" s="5">
        <f t="shared" si="6"/>
        <v>278</v>
      </c>
      <c r="O173" s="4" t="s">
        <v>56</v>
      </c>
      <c r="P173" s="4" t="s">
        <v>57</v>
      </c>
      <c r="Q173" s="4" t="s">
        <v>16</v>
      </c>
    </row>
    <row r="174" spans="1:17" ht="56.25" x14ac:dyDescent="0.25">
      <c r="A174" s="51">
        <v>170</v>
      </c>
      <c r="B174" s="3" t="s">
        <v>457</v>
      </c>
      <c r="C174" s="3" t="s">
        <v>202</v>
      </c>
      <c r="D174" s="3" t="s">
        <v>470</v>
      </c>
      <c r="E174" s="3" t="s">
        <v>471</v>
      </c>
      <c r="F174" s="4">
        <v>27852127</v>
      </c>
      <c r="G174" s="4">
        <v>27424645</v>
      </c>
      <c r="H174" s="4" t="s">
        <v>5</v>
      </c>
      <c r="I174" s="4">
        <v>0</v>
      </c>
      <c r="J174" s="4">
        <v>0</v>
      </c>
      <c r="K174" s="4">
        <v>0</v>
      </c>
      <c r="L174" s="4">
        <v>76</v>
      </c>
      <c r="M174" s="4">
        <v>0</v>
      </c>
      <c r="N174" s="5">
        <f t="shared" si="6"/>
        <v>76</v>
      </c>
      <c r="O174" s="4" t="s">
        <v>56</v>
      </c>
      <c r="P174" s="4" t="s">
        <v>57</v>
      </c>
      <c r="Q174" s="4" t="s">
        <v>16</v>
      </c>
    </row>
    <row r="175" spans="1:17" ht="39.75" customHeight="1" x14ac:dyDescent="0.25">
      <c r="A175" s="1">
        <v>171</v>
      </c>
      <c r="B175" s="3" t="s">
        <v>457</v>
      </c>
      <c r="C175" s="3" t="s">
        <v>129</v>
      </c>
      <c r="D175" s="3" t="s">
        <v>472</v>
      </c>
      <c r="E175" s="3" t="s">
        <v>473</v>
      </c>
      <c r="F175" s="4">
        <v>24340143</v>
      </c>
      <c r="G175" s="4">
        <v>24347337</v>
      </c>
      <c r="H175" s="4" t="s">
        <v>3</v>
      </c>
      <c r="I175" s="4">
        <v>0</v>
      </c>
      <c r="J175" s="4">
        <v>0</v>
      </c>
      <c r="K175" s="4">
        <v>0</v>
      </c>
      <c r="L175" s="4">
        <v>80</v>
      </c>
      <c r="M175" s="4">
        <v>0</v>
      </c>
      <c r="N175" s="5">
        <f t="shared" si="6"/>
        <v>80</v>
      </c>
      <c r="O175" s="4" t="s">
        <v>56</v>
      </c>
      <c r="P175" s="4" t="s">
        <v>68</v>
      </c>
      <c r="Q175" s="4" t="s">
        <v>16</v>
      </c>
    </row>
    <row r="176" spans="1:17" ht="56.25" x14ac:dyDescent="0.25">
      <c r="A176" s="1">
        <v>172</v>
      </c>
      <c r="B176" s="3" t="s">
        <v>457</v>
      </c>
      <c r="C176" s="3" t="s">
        <v>144</v>
      </c>
      <c r="D176" s="3" t="s">
        <v>474</v>
      </c>
      <c r="E176" s="3" t="s">
        <v>475</v>
      </c>
      <c r="F176" s="4">
        <v>24010212</v>
      </c>
      <c r="G176" s="4">
        <v>24284427</v>
      </c>
      <c r="H176" s="4" t="s">
        <v>1</v>
      </c>
      <c r="I176" s="4">
        <v>0</v>
      </c>
      <c r="J176" s="4">
        <v>0</v>
      </c>
      <c r="K176" s="4">
        <v>0</v>
      </c>
      <c r="L176" s="4">
        <v>157</v>
      </c>
      <c r="M176" s="4">
        <v>0</v>
      </c>
      <c r="N176" s="5">
        <f t="shared" si="6"/>
        <v>157</v>
      </c>
      <c r="O176" s="4" t="s">
        <v>56</v>
      </c>
      <c r="P176" s="4" t="s">
        <v>68</v>
      </c>
      <c r="Q176" s="4" t="s">
        <v>16</v>
      </c>
    </row>
    <row r="177" spans="1:17" ht="56.25" x14ac:dyDescent="0.25">
      <c r="A177" s="51">
        <v>173</v>
      </c>
      <c r="B177" s="3" t="s">
        <v>457</v>
      </c>
      <c r="C177" s="3" t="s">
        <v>65</v>
      </c>
      <c r="D177" s="3" t="s">
        <v>476</v>
      </c>
      <c r="E177" s="17" t="s">
        <v>477</v>
      </c>
      <c r="F177" s="4">
        <v>24976213</v>
      </c>
      <c r="G177" s="4">
        <v>24325508</v>
      </c>
      <c r="H177" s="4" t="s">
        <v>3</v>
      </c>
      <c r="I177" s="4">
        <v>0</v>
      </c>
      <c r="J177" s="4">
        <v>0</v>
      </c>
      <c r="K177" s="4">
        <v>0</v>
      </c>
      <c r="L177" s="4">
        <v>104</v>
      </c>
      <c r="M177" s="4">
        <v>0</v>
      </c>
      <c r="N177" s="5">
        <f t="shared" si="6"/>
        <v>104</v>
      </c>
      <c r="O177" s="4" t="s">
        <v>56</v>
      </c>
      <c r="P177" s="4" t="s">
        <v>68</v>
      </c>
      <c r="Q177" s="4" t="s">
        <v>16</v>
      </c>
    </row>
    <row r="178" spans="1:17" ht="45" x14ac:dyDescent="0.25">
      <c r="A178" s="1">
        <v>174</v>
      </c>
      <c r="B178" s="3" t="s">
        <v>457</v>
      </c>
      <c r="C178" s="3" t="s">
        <v>423</v>
      </c>
      <c r="D178" s="3" t="s">
        <v>478</v>
      </c>
      <c r="E178" s="3" t="s">
        <v>479</v>
      </c>
      <c r="F178" s="4">
        <v>26143825</v>
      </c>
      <c r="G178" s="4">
        <v>24197763</v>
      </c>
      <c r="H178" s="4" t="s">
        <v>3</v>
      </c>
      <c r="I178" s="4">
        <v>0</v>
      </c>
      <c r="J178" s="4">
        <v>0</v>
      </c>
      <c r="K178" s="4">
        <v>0</v>
      </c>
      <c r="L178" s="4">
        <v>84</v>
      </c>
      <c r="M178" s="4">
        <v>0</v>
      </c>
      <c r="N178" s="5">
        <f t="shared" si="6"/>
        <v>84</v>
      </c>
      <c r="O178" s="4" t="s">
        <v>56</v>
      </c>
      <c r="P178" s="4" t="s">
        <v>57</v>
      </c>
      <c r="Q178" s="4" t="s">
        <v>16</v>
      </c>
    </row>
    <row r="179" spans="1:17" ht="57" customHeight="1" x14ac:dyDescent="0.25">
      <c r="A179" s="1">
        <v>175</v>
      </c>
      <c r="B179" s="3" t="s">
        <v>457</v>
      </c>
      <c r="C179" s="3" t="s">
        <v>217</v>
      </c>
      <c r="D179" s="3" t="s">
        <v>480</v>
      </c>
      <c r="E179" s="3" t="s">
        <v>481</v>
      </c>
      <c r="F179" s="4">
        <v>24213038</v>
      </c>
      <c r="G179" s="4">
        <v>24217090</v>
      </c>
      <c r="H179" s="4" t="s">
        <v>3</v>
      </c>
      <c r="I179" s="4">
        <v>0</v>
      </c>
      <c r="J179" s="4">
        <v>0</v>
      </c>
      <c r="K179" s="4">
        <v>0</v>
      </c>
      <c r="L179" s="4">
        <v>78</v>
      </c>
      <c r="M179" s="4">
        <v>0</v>
      </c>
      <c r="N179" s="5">
        <f t="shared" si="6"/>
        <v>78</v>
      </c>
      <c r="O179" s="4" t="s">
        <v>56</v>
      </c>
      <c r="P179" s="33" t="s">
        <v>220</v>
      </c>
      <c r="Q179" s="4" t="s">
        <v>16</v>
      </c>
    </row>
    <row r="180" spans="1:17" ht="56.25" x14ac:dyDescent="0.25">
      <c r="A180" s="51">
        <v>176</v>
      </c>
      <c r="B180" s="3" t="s">
        <v>457</v>
      </c>
      <c r="C180" s="3" t="s">
        <v>482</v>
      </c>
      <c r="D180" s="3" t="s">
        <v>483</v>
      </c>
      <c r="E180" s="3" t="s">
        <v>484</v>
      </c>
      <c r="F180" s="4">
        <v>24339881</v>
      </c>
      <c r="G180" s="4">
        <v>24362672</v>
      </c>
      <c r="H180" s="4" t="s">
        <v>3</v>
      </c>
      <c r="I180" s="4">
        <v>0</v>
      </c>
      <c r="J180" s="4">
        <v>0</v>
      </c>
      <c r="K180" s="4">
        <v>0</v>
      </c>
      <c r="L180" s="59">
        <v>105</v>
      </c>
      <c r="M180" s="4">
        <v>0</v>
      </c>
      <c r="N180" s="5">
        <f t="shared" si="6"/>
        <v>105</v>
      </c>
      <c r="O180" s="4" t="s">
        <v>56</v>
      </c>
      <c r="P180" s="4" t="s">
        <v>57</v>
      </c>
      <c r="Q180" s="4" t="s">
        <v>16</v>
      </c>
    </row>
    <row r="181" spans="1:17" ht="56.25" x14ac:dyDescent="0.25">
      <c r="A181" s="1">
        <v>177</v>
      </c>
      <c r="B181" s="3" t="s">
        <v>457</v>
      </c>
      <c r="C181" s="2" t="s">
        <v>80</v>
      </c>
      <c r="D181" s="3" t="s">
        <v>485</v>
      </c>
      <c r="E181" s="3" t="s">
        <v>486</v>
      </c>
      <c r="F181" s="4">
        <v>35202770</v>
      </c>
      <c r="G181" s="4">
        <v>35202771</v>
      </c>
      <c r="H181" s="4" t="s">
        <v>2</v>
      </c>
      <c r="I181" s="4">
        <v>0</v>
      </c>
      <c r="J181" s="4">
        <v>0</v>
      </c>
      <c r="K181" s="4">
        <v>0</v>
      </c>
      <c r="L181" s="4">
        <v>15</v>
      </c>
      <c r="M181" s="4">
        <v>129</v>
      </c>
      <c r="N181" s="5">
        <f>SUM(I181:M181)</f>
        <v>144</v>
      </c>
      <c r="O181" s="4" t="s">
        <v>56</v>
      </c>
      <c r="P181" s="4" t="s">
        <v>57</v>
      </c>
      <c r="Q181" s="4" t="s">
        <v>16</v>
      </c>
    </row>
    <row r="182" spans="1:17" ht="60" customHeight="1" x14ac:dyDescent="0.25">
      <c r="A182" s="1">
        <v>178</v>
      </c>
      <c r="B182" s="20" t="s">
        <v>457</v>
      </c>
      <c r="C182" s="19" t="s">
        <v>28</v>
      </c>
      <c r="D182" s="20" t="s">
        <v>487</v>
      </c>
      <c r="E182" s="20" t="s">
        <v>488</v>
      </c>
      <c r="F182" s="13">
        <v>26190881</v>
      </c>
      <c r="G182" s="13">
        <v>26190700</v>
      </c>
      <c r="H182" s="4" t="s">
        <v>2</v>
      </c>
      <c r="I182" s="13">
        <v>0</v>
      </c>
      <c r="J182" s="13">
        <v>0</v>
      </c>
      <c r="K182" s="13">
        <v>0</v>
      </c>
      <c r="L182" s="13">
        <v>8</v>
      </c>
      <c r="M182" s="13">
        <v>75</v>
      </c>
      <c r="N182" s="21">
        <f>SUM(I182:M182)</f>
        <v>83</v>
      </c>
      <c r="O182" s="13" t="s">
        <v>56</v>
      </c>
      <c r="P182" s="13" t="s">
        <v>57</v>
      </c>
      <c r="Q182" s="13" t="s">
        <v>17</v>
      </c>
    </row>
    <row r="183" spans="1:17" ht="60.75" customHeight="1" x14ac:dyDescent="0.25">
      <c r="A183" s="51">
        <v>179</v>
      </c>
      <c r="B183" s="11" t="s">
        <v>457</v>
      </c>
      <c r="C183" s="19" t="s">
        <v>196</v>
      </c>
      <c r="D183" s="11" t="s">
        <v>489</v>
      </c>
      <c r="E183" s="11" t="s">
        <v>490</v>
      </c>
      <c r="F183" s="7">
        <v>21552828</v>
      </c>
      <c r="G183" s="7">
        <v>21552829</v>
      </c>
      <c r="H183" s="52" t="s">
        <v>7</v>
      </c>
      <c r="I183" s="4">
        <v>0</v>
      </c>
      <c r="J183" s="4">
        <v>0</v>
      </c>
      <c r="K183" s="4">
        <v>0</v>
      </c>
      <c r="L183" s="4">
        <v>0</v>
      </c>
      <c r="M183" s="4">
        <v>72</v>
      </c>
      <c r="N183" s="21">
        <f>SUM(I183:M183)</f>
        <v>72</v>
      </c>
      <c r="O183" s="4" t="s">
        <v>56</v>
      </c>
      <c r="P183" s="4" t="s">
        <v>68</v>
      </c>
      <c r="Q183" s="4" t="s">
        <v>17</v>
      </c>
    </row>
    <row r="184" spans="1:17" ht="57" customHeight="1" x14ac:dyDescent="0.25">
      <c r="A184" s="1">
        <v>180</v>
      </c>
      <c r="B184" s="3" t="s">
        <v>457</v>
      </c>
      <c r="C184" s="2" t="s">
        <v>164</v>
      </c>
      <c r="D184" s="3" t="s">
        <v>491</v>
      </c>
      <c r="E184" s="23" t="s">
        <v>492</v>
      </c>
      <c r="F184" s="4">
        <v>22794692</v>
      </c>
      <c r="G184" s="4">
        <v>22794693</v>
      </c>
      <c r="H184" s="4" t="s">
        <v>4</v>
      </c>
      <c r="I184" s="4">
        <v>0</v>
      </c>
      <c r="J184" s="4">
        <v>0</v>
      </c>
      <c r="K184" s="4">
        <v>0</v>
      </c>
      <c r="L184" s="4">
        <v>7</v>
      </c>
      <c r="M184" s="4">
        <v>71</v>
      </c>
      <c r="N184" s="5">
        <f>SUM(I184:M184)</f>
        <v>78</v>
      </c>
      <c r="O184" s="4" t="s">
        <v>56</v>
      </c>
      <c r="P184" s="4" t="s">
        <v>57</v>
      </c>
      <c r="Q184" s="4" t="s">
        <v>16</v>
      </c>
    </row>
    <row r="185" spans="1:17" ht="45" x14ac:dyDescent="0.25">
      <c r="A185" s="1">
        <v>181</v>
      </c>
      <c r="B185" s="3" t="s">
        <v>457</v>
      </c>
      <c r="C185" s="11" t="s">
        <v>31</v>
      </c>
      <c r="D185" s="3" t="s">
        <v>493</v>
      </c>
      <c r="E185" s="23" t="s">
        <v>494</v>
      </c>
      <c r="F185" s="4">
        <v>28893551</v>
      </c>
      <c r="G185" s="4">
        <v>28893557</v>
      </c>
      <c r="H185" s="4" t="s">
        <v>4</v>
      </c>
      <c r="I185" s="4">
        <v>0</v>
      </c>
      <c r="J185" s="4">
        <v>0</v>
      </c>
      <c r="K185" s="4">
        <v>0</v>
      </c>
      <c r="L185" s="4">
        <v>7</v>
      </c>
      <c r="M185" s="4">
        <v>63</v>
      </c>
      <c r="N185" s="5">
        <f>SUM(I185:M185)</f>
        <v>70</v>
      </c>
      <c r="O185" s="4" t="s">
        <v>56</v>
      </c>
      <c r="P185" s="4" t="s">
        <v>57</v>
      </c>
      <c r="Q185" s="4" t="s">
        <v>16</v>
      </c>
    </row>
    <row r="186" spans="1:17" s="32" customFormat="1" ht="28.5" customHeight="1" x14ac:dyDescent="0.25">
      <c r="A186" s="34"/>
      <c r="B186" s="35"/>
      <c r="C186" s="35" t="s">
        <v>495</v>
      </c>
      <c r="D186" s="36">
        <f>COUNTA(D5:D185)</f>
        <v>181</v>
      </c>
      <c r="E186" s="37"/>
      <c r="F186" s="73" t="s">
        <v>496</v>
      </c>
      <c r="G186" s="73"/>
      <c r="H186" s="73"/>
      <c r="I186" s="10">
        <f t="shared" ref="I186:N186" si="7">SUM(I5:I185)</f>
        <v>0</v>
      </c>
      <c r="J186" s="10">
        <f t="shared" si="7"/>
        <v>2</v>
      </c>
      <c r="K186" s="10">
        <f t="shared" si="7"/>
        <v>68</v>
      </c>
      <c r="L186" s="10">
        <f t="shared" si="7"/>
        <v>16338</v>
      </c>
      <c r="M186" s="10">
        <f t="shared" si="7"/>
        <v>5257</v>
      </c>
      <c r="N186" s="10">
        <f t="shared" si="7"/>
        <v>21665</v>
      </c>
      <c r="O186" s="38"/>
      <c r="P186" s="38"/>
      <c r="Q186" s="38"/>
    </row>
    <row r="187" spans="1:17" x14ac:dyDescent="0.25">
      <c r="A187" s="34"/>
      <c r="B187" s="39"/>
      <c r="C187" s="40"/>
      <c r="D187" s="41"/>
      <c r="E187" s="41"/>
      <c r="F187" s="42"/>
      <c r="G187" s="42"/>
      <c r="H187" s="43"/>
      <c r="I187" s="42"/>
      <c r="J187" s="42"/>
      <c r="K187" s="42"/>
      <c r="L187" s="42"/>
      <c r="M187" s="42"/>
      <c r="N187" s="44"/>
      <c r="O187" s="42"/>
      <c r="P187" s="42"/>
      <c r="Q187" s="42"/>
    </row>
    <row r="188" spans="1:17" x14ac:dyDescent="0.25">
      <c r="A188" s="34"/>
      <c r="B188" s="45"/>
      <c r="C188" s="41"/>
      <c r="D188" s="41"/>
      <c r="E188" s="41"/>
      <c r="F188" s="42"/>
      <c r="G188" s="42"/>
      <c r="H188" s="42"/>
      <c r="I188" s="43"/>
      <c r="J188" s="43"/>
      <c r="K188" s="43"/>
      <c r="L188" s="46"/>
      <c r="M188" s="43"/>
      <c r="N188" s="47"/>
      <c r="O188" s="38"/>
      <c r="P188" s="38"/>
      <c r="Q188" s="38"/>
    </row>
    <row r="189" spans="1:17" x14ac:dyDescent="0.25">
      <c r="A189" s="34"/>
      <c r="B189" s="48" t="s">
        <v>14</v>
      </c>
      <c r="C189" s="41"/>
      <c r="D189" s="41"/>
      <c r="E189" s="41"/>
      <c r="F189" s="42"/>
      <c r="G189" s="42"/>
      <c r="H189" s="42"/>
      <c r="I189" s="43"/>
      <c r="J189" s="43"/>
      <c r="K189" s="43"/>
      <c r="L189" s="43"/>
      <c r="M189" s="43"/>
      <c r="N189" s="47"/>
      <c r="O189" s="38"/>
      <c r="P189" s="38"/>
      <c r="Q189" s="38"/>
    </row>
    <row r="190" spans="1:17" ht="27.95" customHeight="1" x14ac:dyDescent="0.25">
      <c r="A190" s="34"/>
      <c r="B190" s="74" t="s">
        <v>497</v>
      </c>
      <c r="C190" s="74"/>
      <c r="D190" s="74"/>
      <c r="E190" s="49"/>
      <c r="F190" s="49"/>
      <c r="G190" s="49"/>
      <c r="H190" s="49"/>
      <c r="I190" s="49"/>
      <c r="J190" s="49"/>
      <c r="K190" s="49"/>
      <c r="L190" s="49"/>
      <c r="M190" s="49"/>
      <c r="N190" s="49"/>
      <c r="O190" s="49"/>
      <c r="P190" s="49"/>
      <c r="Q190" s="49"/>
    </row>
    <row r="191" spans="1:17" ht="27.95" customHeight="1" x14ac:dyDescent="0.25">
      <c r="A191" s="34"/>
      <c r="B191" s="69" t="s">
        <v>498</v>
      </c>
      <c r="C191" s="70"/>
      <c r="D191" s="70"/>
      <c r="E191" s="49"/>
      <c r="F191" s="49"/>
      <c r="G191" s="49"/>
      <c r="H191" s="49"/>
      <c r="I191" s="49"/>
      <c r="J191" s="49"/>
      <c r="K191" s="49"/>
      <c r="L191" s="49"/>
      <c r="M191" s="49"/>
      <c r="N191" s="49"/>
      <c r="O191" s="49"/>
      <c r="P191" s="49"/>
      <c r="Q191" s="49"/>
    </row>
    <row r="192" spans="1:17" ht="27.95" customHeight="1" x14ac:dyDescent="0.25">
      <c r="A192" s="34"/>
      <c r="B192" s="74" t="s">
        <v>499</v>
      </c>
      <c r="C192" s="74"/>
      <c r="D192" s="74"/>
      <c r="E192" s="74"/>
      <c r="F192" s="74"/>
      <c r="G192" s="74"/>
      <c r="H192" s="74"/>
      <c r="I192" s="74"/>
      <c r="J192" s="74"/>
      <c r="K192" s="74"/>
      <c r="L192" s="74"/>
      <c r="M192" s="74"/>
      <c r="N192" s="74"/>
      <c r="O192" s="74"/>
      <c r="P192" s="74"/>
      <c r="Q192" s="74"/>
    </row>
    <row r="193" spans="1:17" ht="27.95" customHeight="1" x14ac:dyDescent="0.25">
      <c r="A193" s="34"/>
      <c r="B193" s="74" t="s">
        <v>500</v>
      </c>
      <c r="C193" s="74"/>
      <c r="D193" s="74"/>
      <c r="E193" s="74"/>
      <c r="F193" s="74"/>
      <c r="G193" s="74"/>
      <c r="H193" s="74"/>
      <c r="I193" s="74"/>
      <c r="J193" s="74"/>
      <c r="K193" s="74"/>
      <c r="L193" s="74"/>
      <c r="M193" s="74"/>
      <c r="N193" s="74"/>
      <c r="O193" s="74"/>
      <c r="P193" s="74"/>
      <c r="Q193" s="74"/>
    </row>
    <row r="194" spans="1:17" ht="27.95" customHeight="1" x14ac:dyDescent="0.25">
      <c r="A194" s="34"/>
      <c r="B194" s="74" t="s">
        <v>501</v>
      </c>
      <c r="C194" s="74"/>
      <c r="D194" s="74"/>
      <c r="E194" s="74"/>
      <c r="F194" s="74"/>
      <c r="G194" s="74"/>
      <c r="H194" s="74"/>
      <c r="I194" s="74"/>
      <c r="J194" s="74"/>
      <c r="K194" s="74"/>
      <c r="L194" s="74"/>
      <c r="M194" s="74"/>
      <c r="N194" s="49"/>
      <c r="O194" s="49"/>
      <c r="P194" s="49"/>
      <c r="Q194" s="49"/>
    </row>
    <row r="195" spans="1:17" ht="27.95" customHeight="1" x14ac:dyDescent="0.25">
      <c r="A195" s="34"/>
      <c r="B195" s="74" t="s">
        <v>502</v>
      </c>
      <c r="C195" s="74"/>
      <c r="D195" s="74"/>
      <c r="E195" s="74"/>
      <c r="F195" s="74"/>
      <c r="G195" s="74"/>
      <c r="H195" s="74"/>
      <c r="I195" s="74"/>
      <c r="J195" s="49"/>
      <c r="K195" s="49"/>
      <c r="L195" s="49"/>
      <c r="M195" s="49"/>
      <c r="N195" s="49"/>
      <c r="O195" s="49"/>
      <c r="P195" s="49"/>
      <c r="Q195" s="49"/>
    </row>
    <row r="196" spans="1:17" x14ac:dyDescent="0.25">
      <c r="A196" s="34"/>
      <c r="B196" s="49"/>
      <c r="C196" s="49"/>
      <c r="D196" s="49"/>
      <c r="E196" s="49"/>
      <c r="F196" s="49"/>
      <c r="G196" s="49"/>
      <c r="H196" s="49"/>
      <c r="I196" s="49"/>
      <c r="J196" s="49"/>
      <c r="K196" s="49"/>
      <c r="L196" s="49"/>
      <c r="M196" s="49"/>
      <c r="N196" s="49"/>
      <c r="O196" s="49"/>
      <c r="P196" s="49"/>
      <c r="Q196" s="49"/>
    </row>
    <row r="197" spans="1:17" x14ac:dyDescent="0.25">
      <c r="A197" s="34"/>
      <c r="B197" s="50" t="s">
        <v>503</v>
      </c>
      <c r="C197" s="41"/>
      <c r="D197" s="12"/>
      <c r="E197" s="12"/>
      <c r="F197" s="12"/>
      <c r="G197" s="12"/>
      <c r="H197" s="12"/>
      <c r="I197" s="12"/>
      <c r="J197" s="12"/>
      <c r="K197" s="12"/>
      <c r="L197" s="12"/>
      <c r="M197" s="12"/>
      <c r="N197" s="12"/>
      <c r="O197" s="12"/>
      <c r="P197" s="12"/>
      <c r="Q197" s="12"/>
    </row>
    <row r="198" spans="1:17" ht="35.1" customHeight="1" x14ac:dyDescent="0.25">
      <c r="A198" s="34"/>
      <c r="B198" s="71" t="s">
        <v>504</v>
      </c>
      <c r="C198" s="71"/>
      <c r="D198" s="71"/>
      <c r="E198" s="71"/>
      <c r="F198" s="71"/>
      <c r="G198" s="71"/>
      <c r="H198" s="71"/>
      <c r="I198" s="71"/>
      <c r="J198" s="71"/>
      <c r="K198" s="71"/>
      <c r="L198" s="71"/>
      <c r="M198" s="71"/>
      <c r="N198" s="71"/>
      <c r="O198" s="38"/>
      <c r="P198" s="38"/>
      <c r="Q198" s="38"/>
    </row>
  </sheetData>
  <autoFilter ref="A4:Q186" xr:uid="{00000000-0009-0000-0000-000000000000}"/>
  <mergeCells count="27">
    <mergeCell ref="A2:A4"/>
    <mergeCell ref="B2:B4"/>
    <mergeCell ref="C2:C4"/>
    <mergeCell ref="D2:D4"/>
    <mergeCell ref="E2:E4"/>
    <mergeCell ref="K3:K4"/>
    <mergeCell ref="L3:L4"/>
    <mergeCell ref="M3:M4"/>
    <mergeCell ref="F2:F4"/>
    <mergeCell ref="G2:G4"/>
    <mergeCell ref="H2:H4"/>
    <mergeCell ref="B191:D191"/>
    <mergeCell ref="B198:N198"/>
    <mergeCell ref="A1:Q1"/>
    <mergeCell ref="F186:H186"/>
    <mergeCell ref="B190:D190"/>
    <mergeCell ref="B192:Q192"/>
    <mergeCell ref="B193:Q193"/>
    <mergeCell ref="B194:M194"/>
    <mergeCell ref="B195:I195"/>
    <mergeCell ref="I2:M2"/>
    <mergeCell ref="N2:N4"/>
    <mergeCell ref="O2:O4"/>
    <mergeCell ref="P2:P4"/>
    <mergeCell ref="Q2:Q4"/>
    <mergeCell ref="I3:I4"/>
    <mergeCell ref="J3:J4"/>
  </mergeCells>
  <phoneticPr fontId="2" type="noConversion"/>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第 &amp;P 頁，共 &amp;N 頁</oddFooter>
  </headerFooter>
  <ignoredErrors>
    <ignoredError sqref="N48:N55 N140:N156 N120:N129 N5:N14 N159:N185 N94:N118 N85:N92 N79:N83 N61:N72 N57:N59 N32:N46 N28:N30 N19:N26 N16:N17 N74:N77" unlockedFormula="1"/>
    <ignoredError sqref="N119 N131" formula="1"/>
    <ignoredError sqref="I186:N186" formulaRange="1" unlockedFormula="1"/>
    <ignoredError sqref="N60" formula="1"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masterlist</vt:lpstr>
      <vt:lpstr>masterlist!Print_Area</vt:lpstr>
      <vt:lpstr>masterlist!Print_Titles</vt:lpstr>
    </vt:vector>
  </TitlesOfParts>
  <Company>Hydration - Image Deployment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Kwai Fan</dc:creator>
  <cp:lastModifiedBy>NG, Kanas CK</cp:lastModifiedBy>
  <cp:lastPrinted>2025-04-29T07:51:33Z</cp:lastPrinted>
  <dcterms:created xsi:type="dcterms:W3CDTF">2020-11-02T02:06:08Z</dcterms:created>
  <dcterms:modified xsi:type="dcterms:W3CDTF">2025-04-29T08:03:35Z</dcterms:modified>
  <cp:contentStatus/>
</cp:coreProperties>
</file>