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2.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3.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D:\DV TEAM\S(DV)1\Statistics on CA, SCB, SV and EA\2026 Q1\CPR to Web 一定要另存PDF for WCW\"/>
    </mc:Choice>
  </mc:AlternateContent>
  <xr:revisionPtr revIDLastSave="0" documentId="13_ncr:1_{9ECD393E-7E8C-48A0-AFD5-C9D97242C210}" xr6:coauthVersionLast="47" xr6:coauthVersionMax="47" xr10:uidLastSave="{00000000-0000-0000-0000-000000000000}"/>
  <bookViews>
    <workbookView xWindow="-120" yWindow="-120" windowWidth="29040" windowHeight="15840" xr2:uid="{00000000-000D-0000-FFFF-FFFF00000000}"/>
  </bookViews>
  <sheets>
    <sheet name="2026" sheetId="4" r:id="rId1"/>
    <sheet name="EN" sheetId="6" state="hidden" r:id="rId2"/>
    <sheet name="SC" sheetId="5" state="hidden" r:id="rId3"/>
  </sheets>
  <externalReferences>
    <externalReference r:id="rId4"/>
  </externalReferences>
  <definedNames>
    <definedName name="_xlnm.Print_Area" localSheetId="0">'2026'!$B$1:$I$297</definedName>
    <definedName name="_xlnm.Print_Area" localSheetId="1">EN!$A$1:$D$261</definedName>
    <definedName name="_xlnm.Print_Area" localSheetId="2">SC!$A$1:$D$261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2" i="4" l="1"/>
  <c r="D51" i="4"/>
  <c r="C294" i="4" l="1"/>
  <c r="D291" i="4" s="1"/>
  <c r="C269" i="4"/>
  <c r="D264" i="4" s="1"/>
  <c r="C241" i="4"/>
  <c r="D237" i="4" s="1"/>
  <c r="C221" i="4"/>
  <c r="D219" i="4" s="1"/>
  <c r="C210" i="4"/>
  <c r="D203" i="4" s="1"/>
  <c r="C192" i="4"/>
  <c r="D182" i="4" s="1"/>
  <c r="C167" i="4"/>
  <c r="D166" i="4" s="1"/>
  <c r="C139" i="4"/>
  <c r="D135" i="4" s="1"/>
  <c r="C126" i="4"/>
  <c r="D125" i="4" s="1"/>
  <c r="C119" i="4"/>
  <c r="D116" i="4" s="1"/>
  <c r="C102" i="4"/>
  <c r="D99" i="4" s="1"/>
  <c r="C74" i="4"/>
  <c r="D69" i="4" s="1"/>
  <c r="D73" i="4"/>
  <c r="C43" i="4"/>
  <c r="D39" i="4" s="1"/>
  <c r="C21" i="4"/>
  <c r="D20" i="4" s="1"/>
  <c r="C14" i="4"/>
  <c r="D9" i="4" s="1"/>
  <c r="D248" i="4" l="1"/>
  <c r="D266" i="4"/>
  <c r="D267" i="4"/>
  <c r="D53" i="4"/>
  <c r="D54" i="4"/>
  <c r="D13" i="4"/>
  <c r="D62" i="4"/>
  <c r="D64" i="4"/>
  <c r="D65" i="4"/>
  <c r="D66" i="4"/>
  <c r="D12" i="4"/>
  <c r="D72" i="4"/>
  <c r="D42" i="4"/>
  <c r="D117" i="4"/>
  <c r="D226" i="4"/>
  <c r="D280" i="4"/>
  <c r="D173" i="4"/>
  <c r="D229" i="4"/>
  <c r="D281" i="4"/>
  <c r="D228" i="4"/>
  <c r="D184" i="4"/>
  <c r="D232" i="4"/>
  <c r="D282" i="4"/>
  <c r="D220" i="4"/>
  <c r="D221" i="4" s="1"/>
  <c r="D227" i="4"/>
  <c r="D35" i="4"/>
  <c r="D185" i="4"/>
  <c r="D233" i="4"/>
  <c r="D286" i="4"/>
  <c r="D172" i="4"/>
  <c r="D19" i="4"/>
  <c r="D21" i="4" s="1"/>
  <c r="D40" i="4"/>
  <c r="D187" i="4"/>
  <c r="D238" i="4"/>
  <c r="D292" i="4"/>
  <c r="D118" i="4"/>
  <c r="D274" i="4"/>
  <c r="D41" i="4"/>
  <c r="D189" i="4"/>
  <c r="D239" i="4"/>
  <c r="D293" i="4"/>
  <c r="D136" i="4"/>
  <c r="D70" i="4"/>
  <c r="D11" i="4"/>
  <c r="D52" i="4"/>
  <c r="D71" i="4"/>
  <c r="D137" i="4"/>
  <c r="D186" i="4"/>
  <c r="D138" i="4"/>
  <c r="D152" i="4"/>
  <c r="D59" i="4"/>
  <c r="D100" i="4"/>
  <c r="D153" i="4"/>
  <c r="D204" i="4"/>
  <c r="D58" i="4"/>
  <c r="D60" i="4"/>
  <c r="D101" i="4"/>
  <c r="D164" i="4"/>
  <c r="D205" i="4"/>
  <c r="D61" i="4"/>
  <c r="D165" i="4"/>
  <c r="D247" i="4"/>
  <c r="D249" i="4"/>
  <c r="D268" i="4"/>
  <c r="D156" i="4"/>
  <c r="D254" i="4"/>
  <c r="D145" i="4"/>
  <c r="D157" i="4"/>
  <c r="D174" i="4"/>
  <c r="D190" i="4"/>
  <c r="D255" i="4"/>
  <c r="D253" i="4"/>
  <c r="D146" i="4"/>
  <c r="D158" i="4"/>
  <c r="D175" i="4"/>
  <c r="D191" i="4"/>
  <c r="D256" i="4"/>
  <c r="D28" i="4"/>
  <c r="D257" i="4"/>
  <c r="D159" i="4"/>
  <c r="D29" i="4"/>
  <c r="D132" i="4"/>
  <c r="D148" i="4"/>
  <c r="D160" i="4"/>
  <c r="D178" i="4"/>
  <c r="D259" i="4"/>
  <c r="D144" i="4"/>
  <c r="D131" i="4"/>
  <c r="D177" i="4"/>
  <c r="D30" i="4"/>
  <c r="D88" i="4"/>
  <c r="D133" i="4"/>
  <c r="D149" i="4"/>
  <c r="D161" i="4"/>
  <c r="D179" i="4"/>
  <c r="D260" i="4"/>
  <c r="D154" i="4"/>
  <c r="D155" i="4"/>
  <c r="D31" i="4"/>
  <c r="D89" i="4"/>
  <c r="D134" i="4"/>
  <c r="D150" i="4"/>
  <c r="D162" i="4"/>
  <c r="D180" i="4"/>
  <c r="D240" i="4"/>
  <c r="D261" i="4"/>
  <c r="D147" i="4"/>
  <c r="D10" i="4"/>
  <c r="D34" i="4"/>
  <c r="D90" i="4"/>
  <c r="D151" i="4"/>
  <c r="D163" i="4"/>
  <c r="D183" i="4"/>
  <c r="D265" i="4"/>
  <c r="D206" i="4"/>
  <c r="D91" i="4"/>
  <c r="D207" i="4"/>
  <c r="D283" i="4"/>
  <c r="D32" i="4"/>
  <c r="D92" i="4"/>
  <c r="D115" i="4"/>
  <c r="D208" i="4"/>
  <c r="D230" i="4"/>
  <c r="D284" i="4"/>
  <c r="D33" i="4"/>
  <c r="D63" i="4"/>
  <c r="D93" i="4"/>
  <c r="D176" i="4"/>
  <c r="D188" i="4"/>
  <c r="D209" i="4"/>
  <c r="D231" i="4"/>
  <c r="D246" i="4"/>
  <c r="D258" i="4"/>
  <c r="D285" i="4"/>
  <c r="D94" i="4"/>
  <c r="D287" i="4"/>
  <c r="D96" i="4"/>
  <c r="D276" i="4"/>
  <c r="D67" i="4"/>
  <c r="D277" i="4"/>
  <c r="D26" i="4"/>
  <c r="D38" i="4"/>
  <c r="D56" i="4"/>
  <c r="D68" i="4"/>
  <c r="D86" i="4"/>
  <c r="D98" i="4"/>
  <c r="D124" i="4"/>
  <c r="D126" i="4" s="1"/>
  <c r="D181" i="4"/>
  <c r="D236" i="4"/>
  <c r="D251" i="4"/>
  <c r="D263" i="4"/>
  <c r="D278" i="4"/>
  <c r="D290" i="4"/>
  <c r="D83" i="4"/>
  <c r="D95" i="4"/>
  <c r="D275" i="4"/>
  <c r="D36" i="4"/>
  <c r="D84" i="4"/>
  <c r="D234" i="4"/>
  <c r="D288" i="4"/>
  <c r="D37" i="4"/>
  <c r="D55" i="4"/>
  <c r="D85" i="4"/>
  <c r="D97" i="4"/>
  <c r="D235" i="4"/>
  <c r="D250" i="4"/>
  <c r="D262" i="4"/>
  <c r="D289" i="4"/>
  <c r="D27" i="4"/>
  <c r="D57" i="4"/>
  <c r="D87" i="4"/>
  <c r="D252" i="4"/>
  <c r="D279" i="4"/>
  <c r="D14" i="4" l="1"/>
  <c r="D119" i="4"/>
  <c r="D167" i="4"/>
  <c r="D210" i="4"/>
  <c r="D294" i="4"/>
  <c r="D192" i="4"/>
  <c r="D241" i="4"/>
  <c r="D139" i="4"/>
  <c r="D269" i="4"/>
  <c r="D102" i="4"/>
  <c r="D74" i="4"/>
  <c r="D43" i="4"/>
  <c r="C238" i="5" l="1"/>
  <c r="C239" i="5"/>
  <c r="C240" i="5"/>
  <c r="C241" i="5"/>
  <c r="C242" i="5"/>
  <c r="C243" i="5"/>
  <c r="C244" i="5"/>
  <c r="C245" i="5"/>
  <c r="C246" i="5"/>
  <c r="C247" i="5"/>
  <c r="C248" i="5"/>
  <c r="C249" i="5"/>
  <c r="C250" i="5"/>
  <c r="C251" i="5"/>
  <c r="C252" i="5"/>
  <c r="C253" i="5"/>
  <c r="C254" i="5"/>
  <c r="C255" i="5"/>
  <c r="C256" i="5"/>
  <c r="C237" i="5"/>
  <c r="C231" i="5"/>
  <c r="C230" i="5"/>
  <c r="C229" i="5"/>
  <c r="C228" i="5"/>
  <c r="C227" i="5"/>
  <c r="C226" i="5"/>
  <c r="C225" i="5"/>
  <c r="C224" i="5"/>
  <c r="C223" i="5"/>
  <c r="C222" i="5"/>
  <c r="C221" i="5"/>
  <c r="C220" i="5"/>
  <c r="C219" i="5"/>
  <c r="C200" i="5"/>
  <c r="C201" i="5"/>
  <c r="C202" i="5"/>
  <c r="C203" i="5"/>
  <c r="C204" i="5"/>
  <c r="C205" i="5"/>
  <c r="C206" i="5"/>
  <c r="C207" i="5"/>
  <c r="C208" i="5"/>
  <c r="C209" i="5"/>
  <c r="C210" i="5"/>
  <c r="C211" i="5"/>
  <c r="C212" i="5"/>
  <c r="C213" i="5"/>
  <c r="C199" i="5"/>
  <c r="C193" i="5"/>
  <c r="C192" i="5"/>
  <c r="C181" i="5"/>
  <c r="C182" i="5"/>
  <c r="C183" i="5"/>
  <c r="C184" i="5"/>
  <c r="C185" i="5"/>
  <c r="C186" i="5"/>
  <c r="C180" i="5"/>
  <c r="C150" i="5"/>
  <c r="C151" i="5"/>
  <c r="C152" i="5"/>
  <c r="C153" i="5"/>
  <c r="C154" i="5"/>
  <c r="C155" i="5"/>
  <c r="C156" i="5"/>
  <c r="C157" i="5"/>
  <c r="C158" i="5"/>
  <c r="C159" i="5"/>
  <c r="C160" i="5"/>
  <c r="C161" i="5"/>
  <c r="C162" i="5"/>
  <c r="C163" i="5"/>
  <c r="C164" i="5"/>
  <c r="C165" i="5"/>
  <c r="C166" i="5"/>
  <c r="C167" i="5"/>
  <c r="C168" i="5"/>
  <c r="C149" i="5"/>
  <c r="C143" i="5"/>
  <c r="C142" i="5"/>
  <c r="C141" i="5"/>
  <c r="C140" i="5"/>
  <c r="C139" i="5"/>
  <c r="C138" i="5"/>
  <c r="C137" i="5"/>
  <c r="C136" i="5"/>
  <c r="C135" i="5"/>
  <c r="C134" i="5"/>
  <c r="C133" i="5"/>
  <c r="C132" i="5"/>
  <c r="C131" i="5"/>
  <c r="C119" i="5"/>
  <c r="C120" i="5"/>
  <c r="C121" i="5"/>
  <c r="C122" i="5"/>
  <c r="C123" i="5"/>
  <c r="C124" i="5"/>
  <c r="C125" i="5"/>
  <c r="C118" i="5"/>
  <c r="C112" i="5"/>
  <c r="C111" i="5"/>
  <c r="C103" i="5"/>
  <c r="C104" i="5"/>
  <c r="C105" i="5"/>
  <c r="C102" i="5"/>
  <c r="C71" i="5"/>
  <c r="C72" i="5"/>
  <c r="C73" i="5"/>
  <c r="C74" i="5"/>
  <c r="C75" i="5"/>
  <c r="C76" i="5"/>
  <c r="C77" i="5"/>
  <c r="C78" i="5"/>
  <c r="C79" i="5"/>
  <c r="C80" i="5"/>
  <c r="C81" i="5"/>
  <c r="C82" i="5"/>
  <c r="C83" i="5"/>
  <c r="C84" i="5"/>
  <c r="C85" i="5"/>
  <c r="C86" i="5"/>
  <c r="C87" i="5"/>
  <c r="C88" i="5"/>
  <c r="C89" i="5"/>
  <c r="C70" i="5"/>
  <c r="C64" i="5"/>
  <c r="C63" i="5"/>
  <c r="C62" i="5"/>
  <c r="C61" i="5"/>
  <c r="C60" i="5"/>
  <c r="C59" i="5"/>
  <c r="C58" i="5"/>
  <c r="C57" i="5"/>
  <c r="C56" i="5"/>
  <c r="C55" i="5"/>
  <c r="C54" i="5"/>
  <c r="C53" i="5"/>
  <c r="C52" i="5"/>
  <c r="C51" i="5"/>
  <c r="C27" i="5"/>
  <c r="C28" i="5"/>
  <c r="C29" i="5"/>
  <c r="C30" i="5"/>
  <c r="C31" i="5"/>
  <c r="C32" i="5"/>
  <c r="C33" i="5"/>
  <c r="C34" i="5"/>
  <c r="C35" i="5"/>
  <c r="C36" i="5"/>
  <c r="C37" i="5"/>
  <c r="C38" i="5"/>
  <c r="C39" i="5"/>
  <c r="C40" i="5"/>
  <c r="C41" i="5"/>
  <c r="C42" i="5"/>
  <c r="C26" i="5"/>
  <c r="C20" i="5"/>
  <c r="C19" i="5"/>
  <c r="C10" i="5"/>
  <c r="C11" i="5"/>
  <c r="C12" i="5"/>
  <c r="C13" i="5"/>
  <c r="C9" i="5"/>
  <c r="C238" i="6"/>
  <c r="C239" i="6"/>
  <c r="C240" i="6"/>
  <c r="C241" i="6"/>
  <c r="C242" i="6"/>
  <c r="C243" i="6"/>
  <c r="C244" i="6"/>
  <c r="C245" i="6"/>
  <c r="C246" i="6"/>
  <c r="C247" i="6"/>
  <c r="C248" i="6"/>
  <c r="C249" i="6"/>
  <c r="C250" i="6"/>
  <c r="C251" i="6"/>
  <c r="C252" i="6"/>
  <c r="C253" i="6"/>
  <c r="C254" i="6"/>
  <c r="C255" i="6"/>
  <c r="C256" i="6"/>
  <c r="C237" i="6"/>
  <c r="C231" i="6"/>
  <c r="C230" i="6"/>
  <c r="C229" i="6"/>
  <c r="C228" i="6"/>
  <c r="C227" i="6"/>
  <c r="C226" i="6"/>
  <c r="C225" i="6"/>
  <c r="C224" i="6"/>
  <c r="C223" i="6"/>
  <c r="C222" i="6"/>
  <c r="C221" i="6"/>
  <c r="C220" i="6"/>
  <c r="C219" i="6"/>
  <c r="C200" i="6"/>
  <c r="C201" i="6"/>
  <c r="C202" i="6"/>
  <c r="C203" i="6"/>
  <c r="C204" i="6"/>
  <c r="C205" i="6"/>
  <c r="C206" i="6"/>
  <c r="C207" i="6"/>
  <c r="C208" i="6"/>
  <c r="C209" i="6"/>
  <c r="C210" i="6"/>
  <c r="C211" i="6"/>
  <c r="C212" i="6"/>
  <c r="C213" i="6"/>
  <c r="C199" i="6"/>
  <c r="C193" i="6"/>
  <c r="C192" i="6"/>
  <c r="C181" i="6"/>
  <c r="C182" i="6"/>
  <c r="C183" i="6"/>
  <c r="C184" i="6"/>
  <c r="C185" i="6"/>
  <c r="C186" i="6"/>
  <c r="C180" i="6"/>
  <c r="C150" i="6"/>
  <c r="C151" i="6"/>
  <c r="C152" i="6"/>
  <c r="C153" i="6"/>
  <c r="C154" i="6"/>
  <c r="C155" i="6"/>
  <c r="C156" i="6"/>
  <c r="C157" i="6"/>
  <c r="C158" i="6"/>
  <c r="C159" i="6"/>
  <c r="C160" i="6"/>
  <c r="C161" i="6"/>
  <c r="C162" i="6"/>
  <c r="C163" i="6"/>
  <c r="C164" i="6"/>
  <c r="C165" i="6"/>
  <c r="C166" i="6"/>
  <c r="C167" i="6"/>
  <c r="C168" i="6"/>
  <c r="C149" i="6"/>
  <c r="C143" i="6"/>
  <c r="C142" i="6"/>
  <c r="C141" i="6"/>
  <c r="C140" i="6"/>
  <c r="C139" i="6"/>
  <c r="C138" i="6"/>
  <c r="C137" i="6"/>
  <c r="C136" i="6"/>
  <c r="C135" i="6"/>
  <c r="C134" i="6"/>
  <c r="C133" i="6"/>
  <c r="C132" i="6"/>
  <c r="C131" i="6"/>
  <c r="C119" i="6"/>
  <c r="C120" i="6"/>
  <c r="C121" i="6"/>
  <c r="C122" i="6"/>
  <c r="C123" i="6"/>
  <c r="C124" i="6"/>
  <c r="C125" i="6"/>
  <c r="C118" i="6"/>
  <c r="C112" i="6"/>
  <c r="C111" i="6"/>
  <c r="C103" i="6"/>
  <c r="C104" i="6"/>
  <c r="C105" i="6"/>
  <c r="C102" i="6"/>
  <c r="C71" i="6"/>
  <c r="C72" i="6"/>
  <c r="C73" i="6"/>
  <c r="C74" i="6"/>
  <c r="C75" i="6"/>
  <c r="C76" i="6"/>
  <c r="C77" i="6"/>
  <c r="C78" i="6"/>
  <c r="C79" i="6"/>
  <c r="C80" i="6"/>
  <c r="C81" i="6"/>
  <c r="C82" i="6"/>
  <c r="C83" i="6"/>
  <c r="C84" i="6"/>
  <c r="C85" i="6"/>
  <c r="C86" i="6"/>
  <c r="C87" i="6"/>
  <c r="C88" i="6"/>
  <c r="C89" i="6"/>
  <c r="C70" i="6"/>
  <c r="C64" i="6"/>
  <c r="C63" i="6"/>
  <c r="C62" i="6"/>
  <c r="C61" i="6"/>
  <c r="C60" i="6"/>
  <c r="C59" i="6"/>
  <c r="C58" i="6"/>
  <c r="C57" i="6"/>
  <c r="C56" i="6"/>
  <c r="C55" i="6"/>
  <c r="C54" i="6"/>
  <c r="C53" i="6"/>
  <c r="C52" i="6"/>
  <c r="C51" i="6"/>
  <c r="C27" i="6"/>
  <c r="C28" i="6"/>
  <c r="C29" i="6"/>
  <c r="C30" i="6"/>
  <c r="C31" i="6"/>
  <c r="C32" i="6"/>
  <c r="C33" i="6"/>
  <c r="C34" i="6"/>
  <c r="C35" i="6"/>
  <c r="C36" i="6"/>
  <c r="C37" i="6"/>
  <c r="C38" i="6"/>
  <c r="C39" i="6"/>
  <c r="C40" i="6"/>
  <c r="C41" i="6"/>
  <c r="C42" i="6"/>
  <c r="C26" i="6"/>
  <c r="C20" i="6"/>
  <c r="C19" i="6"/>
  <c r="C12" i="6"/>
  <c r="C10" i="6"/>
  <c r="C11" i="6"/>
  <c r="C13" i="6"/>
  <c r="C9" i="6"/>
  <c r="C235" i="5" l="1"/>
  <c r="C217" i="5"/>
  <c r="C197" i="5"/>
  <c r="C190" i="5"/>
  <c r="C178" i="5"/>
  <c r="C147" i="5"/>
  <c r="C129" i="5"/>
  <c r="C116" i="5"/>
  <c r="C109" i="5"/>
  <c r="C100" i="5"/>
  <c r="C68" i="5"/>
  <c r="C49" i="5"/>
  <c r="C24" i="5"/>
  <c r="C17" i="5"/>
  <c r="C235" i="6"/>
  <c r="C217" i="6"/>
  <c r="C197" i="6"/>
  <c r="C190" i="6"/>
  <c r="C178" i="6"/>
  <c r="C147" i="6"/>
  <c r="C129" i="6"/>
  <c r="C116" i="6"/>
  <c r="C109" i="6"/>
  <c r="C100" i="6"/>
  <c r="C68" i="6"/>
  <c r="C49" i="6"/>
  <c r="C24" i="6"/>
  <c r="C17" i="6"/>
  <c r="C257" i="6" l="1"/>
  <c r="D257" i="6" s="1"/>
  <c r="C232" i="6"/>
  <c r="D231" i="6" s="1"/>
  <c r="C214" i="6"/>
  <c r="D212" i="6" s="1"/>
  <c r="C194" i="6"/>
  <c r="D193" i="6" s="1"/>
  <c r="C187" i="6"/>
  <c r="D186" i="6" s="1"/>
  <c r="C169" i="6"/>
  <c r="D167" i="6" s="1"/>
  <c r="C144" i="6"/>
  <c r="D144" i="6" s="1"/>
  <c r="C126" i="6"/>
  <c r="D126" i="6" s="1"/>
  <c r="C113" i="6"/>
  <c r="D112" i="6" s="1"/>
  <c r="C106" i="6"/>
  <c r="D105" i="6" s="1"/>
  <c r="C90" i="6"/>
  <c r="D90" i="6" s="1"/>
  <c r="C65" i="6"/>
  <c r="D64" i="6" s="1"/>
  <c r="C43" i="6"/>
  <c r="D42" i="6" s="1"/>
  <c r="C21" i="6"/>
  <c r="D20" i="6" s="1"/>
  <c r="C14" i="6"/>
  <c r="D12" i="6" s="1"/>
  <c r="D131" i="6" l="1"/>
  <c r="D143" i="6"/>
  <c r="D132" i="6"/>
  <c r="D136" i="6"/>
  <c r="D139" i="6"/>
  <c r="D185" i="6"/>
  <c r="D230" i="6"/>
  <c r="D239" i="6"/>
  <c r="D245" i="6"/>
  <c r="D247" i="6"/>
  <c r="D138" i="6"/>
  <c r="D164" i="6"/>
  <c r="D237" i="6"/>
  <c r="D253" i="6"/>
  <c r="D35" i="6"/>
  <c r="D104" i="6"/>
  <c r="D118" i="6"/>
  <c r="D134" i="6"/>
  <c r="D142" i="6"/>
  <c r="D222" i="6"/>
  <c r="D111" i="6"/>
  <c r="D224" i="6"/>
  <c r="D241" i="6"/>
  <c r="D249" i="6"/>
  <c r="D243" i="6"/>
  <c r="D251" i="6"/>
  <c r="D226" i="6"/>
  <c r="D220" i="6"/>
  <c r="D228" i="6"/>
  <c r="D199" i="6"/>
  <c r="D203" i="6"/>
  <c r="D207" i="6"/>
  <c r="D211" i="6"/>
  <c r="D214" i="6"/>
  <c r="D201" i="6"/>
  <c r="D205" i="6"/>
  <c r="D209" i="6"/>
  <c r="D213" i="6"/>
  <c r="D202" i="6"/>
  <c r="D206" i="6"/>
  <c r="D210" i="6"/>
  <c r="D200" i="6"/>
  <c r="D204" i="6"/>
  <c r="D208" i="6"/>
  <c r="D192" i="6"/>
  <c r="D183" i="6"/>
  <c r="D181" i="6"/>
  <c r="D153" i="6"/>
  <c r="D158" i="6"/>
  <c r="D149" i="6"/>
  <c r="D154" i="6"/>
  <c r="D160" i="6"/>
  <c r="D165" i="6"/>
  <c r="D169" i="6"/>
  <c r="D150" i="6"/>
  <c r="D156" i="6"/>
  <c r="D161" i="6"/>
  <c r="D166" i="6"/>
  <c r="D152" i="6"/>
  <c r="D157" i="6"/>
  <c r="D162" i="6"/>
  <c r="D168" i="6"/>
  <c r="D135" i="6"/>
  <c r="D140" i="6"/>
  <c r="D133" i="6"/>
  <c r="D137" i="6"/>
  <c r="D141" i="6"/>
  <c r="D102" i="6"/>
  <c r="D70" i="6"/>
  <c r="D74" i="6"/>
  <c r="D78" i="6"/>
  <c r="D82" i="6"/>
  <c r="D51" i="6"/>
  <c r="D59" i="6"/>
  <c r="D55" i="6"/>
  <c r="D63" i="6"/>
  <c r="D57" i="6"/>
  <c r="D53" i="6"/>
  <c r="D61" i="6"/>
  <c r="D27" i="6"/>
  <c r="D29" i="6"/>
  <c r="D37" i="6"/>
  <c r="D31" i="6"/>
  <c r="D39" i="6"/>
  <c r="D33" i="6"/>
  <c r="D41" i="6"/>
  <c r="D21" i="6"/>
  <c r="D19" i="6"/>
  <c r="D13" i="6"/>
  <c r="D10" i="6"/>
  <c r="D9" i="6"/>
  <c r="D14" i="6"/>
  <c r="D11" i="6"/>
  <c r="D72" i="6"/>
  <c r="D76" i="6"/>
  <c r="D80" i="6"/>
  <c r="D84" i="6"/>
  <c r="D88" i="6"/>
  <c r="D120" i="6"/>
  <c r="D124" i="6"/>
  <c r="D255" i="6"/>
  <c r="D28" i="6"/>
  <c r="D32" i="6"/>
  <c r="D36" i="6"/>
  <c r="D40" i="6"/>
  <c r="D43" i="6"/>
  <c r="D54" i="6"/>
  <c r="D58" i="6"/>
  <c r="D62" i="6"/>
  <c r="D65" i="6"/>
  <c r="D73" i="6"/>
  <c r="D77" i="6"/>
  <c r="D81" i="6"/>
  <c r="D85" i="6"/>
  <c r="D89" i="6"/>
  <c r="D103" i="6"/>
  <c r="D106" i="6"/>
  <c r="D113" i="6"/>
  <c r="D121" i="6"/>
  <c r="D125" i="6"/>
  <c r="D151" i="6"/>
  <c r="D155" i="6"/>
  <c r="D159" i="6"/>
  <c r="D163" i="6"/>
  <c r="D180" i="6"/>
  <c r="D184" i="6"/>
  <c r="D187" i="6"/>
  <c r="D194" i="6"/>
  <c r="D221" i="6"/>
  <c r="D225" i="6"/>
  <c r="D229" i="6"/>
  <c r="D232" i="6"/>
  <c r="D240" i="6"/>
  <c r="D244" i="6"/>
  <c r="D248" i="6"/>
  <c r="D252" i="6"/>
  <c r="D256" i="6"/>
  <c r="D86" i="6"/>
  <c r="D122" i="6"/>
  <c r="D26" i="6"/>
  <c r="D30" i="6"/>
  <c r="D34" i="6"/>
  <c r="D38" i="6"/>
  <c r="D52" i="6"/>
  <c r="D56" i="6"/>
  <c r="D60" i="6"/>
  <c r="D71" i="6"/>
  <c r="D75" i="6"/>
  <c r="D79" i="6"/>
  <c r="D83" i="6"/>
  <c r="D87" i="6"/>
  <c r="D119" i="6"/>
  <c r="D123" i="6"/>
  <c r="D182" i="6"/>
  <c r="D219" i="6"/>
  <c r="D223" i="6"/>
  <c r="D227" i="6"/>
  <c r="D238" i="6"/>
  <c r="D242" i="6"/>
  <c r="D246" i="6"/>
  <c r="D250" i="6"/>
  <c r="D254" i="6"/>
  <c r="C257" i="5" l="1"/>
  <c r="D257" i="5" s="1"/>
  <c r="C232" i="5"/>
  <c r="D231" i="5" s="1"/>
  <c r="C214" i="5"/>
  <c r="D213" i="5" s="1"/>
  <c r="C194" i="5"/>
  <c r="D193" i="5" s="1"/>
  <c r="C187" i="5"/>
  <c r="D186" i="5" s="1"/>
  <c r="C169" i="5"/>
  <c r="D167" i="5" s="1"/>
  <c r="C144" i="5"/>
  <c r="D142" i="5" s="1"/>
  <c r="C126" i="5"/>
  <c r="D126" i="5" s="1"/>
  <c r="C113" i="5"/>
  <c r="D112" i="5" s="1"/>
  <c r="C106" i="5"/>
  <c r="D105" i="5" s="1"/>
  <c r="C90" i="5"/>
  <c r="D90" i="5" s="1"/>
  <c r="C65" i="5"/>
  <c r="D64" i="5" s="1"/>
  <c r="C43" i="5"/>
  <c r="D42" i="5" s="1"/>
  <c r="C21" i="5"/>
  <c r="D20" i="5" s="1"/>
  <c r="C14" i="5"/>
  <c r="D14" i="5" s="1"/>
  <c r="D203" i="5" l="1"/>
  <c r="D74" i="5"/>
  <c r="D207" i="5"/>
  <c r="D31" i="5"/>
  <c r="D143" i="5"/>
  <c r="D208" i="5"/>
  <c r="D237" i="5"/>
  <c r="D9" i="5"/>
  <c r="D202" i="5"/>
  <c r="D212" i="5"/>
  <c r="D241" i="5"/>
  <c r="D33" i="5"/>
  <c r="D214" i="5"/>
  <c r="D10" i="5"/>
  <c r="D12" i="5"/>
  <c r="D27" i="5"/>
  <c r="D35" i="5"/>
  <c r="D199" i="5"/>
  <c r="D204" i="5"/>
  <c r="D210" i="5"/>
  <c r="D13" i="5"/>
  <c r="D29" i="5"/>
  <c r="D37" i="5"/>
  <c r="D131" i="5"/>
  <c r="D185" i="5"/>
  <c r="D200" i="5"/>
  <c r="D206" i="5"/>
  <c r="D211" i="5"/>
  <c r="D220" i="5"/>
  <c r="D135" i="5"/>
  <c r="D150" i="5"/>
  <c r="D201" i="5"/>
  <c r="D205" i="5"/>
  <c r="D209" i="5"/>
  <c r="D230" i="5"/>
  <c r="D253" i="5"/>
  <c r="D139" i="5"/>
  <c r="D166" i="5"/>
  <c r="D245" i="5"/>
  <c r="D249" i="5"/>
  <c r="D222" i="5"/>
  <c r="D224" i="5"/>
  <c r="D228" i="5"/>
  <c r="D226" i="5"/>
  <c r="D192" i="5"/>
  <c r="D181" i="5"/>
  <c r="D183" i="5"/>
  <c r="D156" i="5"/>
  <c r="D161" i="5"/>
  <c r="D152" i="5"/>
  <c r="D157" i="5"/>
  <c r="D162" i="5"/>
  <c r="D168" i="5"/>
  <c r="D153" i="5"/>
  <c r="D158" i="5"/>
  <c r="D164" i="5"/>
  <c r="D149" i="5"/>
  <c r="D154" i="5"/>
  <c r="D160" i="5"/>
  <c r="D165" i="5"/>
  <c r="D169" i="5"/>
  <c r="D132" i="5"/>
  <c r="D136" i="5"/>
  <c r="D140" i="5"/>
  <c r="D133" i="5"/>
  <c r="D137" i="5"/>
  <c r="D141" i="5"/>
  <c r="D144" i="5"/>
  <c r="D134" i="5"/>
  <c r="D138" i="5"/>
  <c r="D111" i="5"/>
  <c r="D102" i="5"/>
  <c r="D104" i="5"/>
  <c r="D70" i="5"/>
  <c r="D53" i="5"/>
  <c r="D61" i="5"/>
  <c r="D55" i="5"/>
  <c r="D63" i="5"/>
  <c r="D57" i="5"/>
  <c r="D51" i="5"/>
  <c r="D59" i="5"/>
  <c r="D39" i="5"/>
  <c r="D41" i="5"/>
  <c r="D19" i="5"/>
  <c r="D21" i="5"/>
  <c r="D11" i="5"/>
  <c r="D78" i="5"/>
  <c r="D86" i="5"/>
  <c r="D122" i="5"/>
  <c r="D72" i="5"/>
  <c r="D76" i="5"/>
  <c r="D80" i="5"/>
  <c r="D84" i="5"/>
  <c r="D88" i="5"/>
  <c r="D120" i="5"/>
  <c r="D124" i="5"/>
  <c r="D239" i="5"/>
  <c r="D243" i="5"/>
  <c r="D247" i="5"/>
  <c r="D251" i="5"/>
  <c r="D255" i="5"/>
  <c r="D28" i="5"/>
  <c r="D32" i="5"/>
  <c r="D36" i="5"/>
  <c r="D40" i="5"/>
  <c r="D43" i="5"/>
  <c r="D54" i="5"/>
  <c r="D58" i="5"/>
  <c r="D62" i="5"/>
  <c r="D65" i="5"/>
  <c r="D73" i="5"/>
  <c r="D77" i="5"/>
  <c r="D81" i="5"/>
  <c r="D85" i="5"/>
  <c r="D89" i="5"/>
  <c r="D103" i="5"/>
  <c r="D106" i="5"/>
  <c r="D113" i="5"/>
  <c r="D121" i="5"/>
  <c r="D125" i="5"/>
  <c r="D151" i="5"/>
  <c r="D155" i="5"/>
  <c r="D159" i="5"/>
  <c r="D163" i="5"/>
  <c r="D180" i="5"/>
  <c r="D184" i="5"/>
  <c r="D187" i="5"/>
  <c r="D194" i="5"/>
  <c r="D221" i="5"/>
  <c r="D225" i="5"/>
  <c r="D229" i="5"/>
  <c r="D232" i="5"/>
  <c r="D240" i="5"/>
  <c r="D244" i="5"/>
  <c r="D248" i="5"/>
  <c r="D252" i="5"/>
  <c r="D256" i="5"/>
  <c r="D118" i="5"/>
  <c r="D82" i="5"/>
  <c r="D26" i="5"/>
  <c r="D30" i="5"/>
  <c r="D34" i="5"/>
  <c r="D38" i="5"/>
  <c r="D52" i="5"/>
  <c r="D56" i="5"/>
  <c r="D60" i="5"/>
  <c r="D71" i="5"/>
  <c r="D75" i="5"/>
  <c r="D79" i="5"/>
  <c r="D83" i="5"/>
  <c r="D87" i="5"/>
  <c r="D119" i="5"/>
  <c r="D123" i="5"/>
  <c r="D182" i="5"/>
  <c r="D219" i="5"/>
  <c r="D223" i="5"/>
  <c r="D227" i="5"/>
  <c r="D238" i="5"/>
  <c r="D242" i="5"/>
  <c r="D246" i="5"/>
  <c r="D250" i="5"/>
  <c r="D254" i="5"/>
</calcChain>
</file>

<file path=xl/sharedStrings.xml><?xml version="1.0" encoding="utf-8"?>
<sst xmlns="http://schemas.openxmlformats.org/spreadsheetml/2006/main" count="703" uniqueCount="483">
  <si>
    <r>
      <rPr>
        <sz val="12"/>
        <color indexed="8"/>
        <rFont val="細明體"/>
        <family val="3"/>
        <charset val="136"/>
      </rPr>
      <t>性侵犯</t>
    </r>
    <phoneticPr fontId="1" type="noConversion"/>
  </si>
  <si>
    <r>
      <rPr>
        <sz val="12"/>
        <color indexed="8"/>
        <rFont val="細明體"/>
        <family val="3"/>
        <charset val="136"/>
      </rPr>
      <t>精神虐待</t>
    </r>
  </si>
  <si>
    <r>
      <rPr>
        <sz val="12"/>
        <color indexed="8"/>
        <rFont val="細明體"/>
        <family val="3"/>
        <charset val="136"/>
      </rPr>
      <t>油尖旺</t>
    </r>
  </si>
  <si>
    <r>
      <rPr>
        <sz val="12"/>
        <color indexed="8"/>
        <rFont val="細明體"/>
        <family val="3"/>
        <charset val="136"/>
      </rPr>
      <t>沙田</t>
    </r>
  </si>
  <si>
    <r>
      <rPr>
        <sz val="12"/>
        <color indexed="8"/>
        <rFont val="細明體"/>
        <family val="3"/>
        <charset val="136"/>
      </rPr>
      <t>大埔</t>
    </r>
  </si>
  <si>
    <r>
      <rPr>
        <sz val="12"/>
        <color indexed="8"/>
        <rFont val="細明體"/>
        <family val="3"/>
        <charset val="136"/>
      </rPr>
      <t>元朗</t>
    </r>
  </si>
  <si>
    <r>
      <rPr>
        <sz val="12"/>
        <color indexed="8"/>
        <rFont val="細明體"/>
        <family val="3"/>
        <charset val="136"/>
      </rPr>
      <t>葵青</t>
    </r>
  </si>
  <si>
    <t>性暴力</t>
  </si>
  <si>
    <r>
      <rPr>
        <sz val="12"/>
        <color indexed="8"/>
        <rFont val="細明體"/>
        <family val="3"/>
        <charset val="136"/>
      </rPr>
      <t>女性</t>
    </r>
  </si>
  <si>
    <r>
      <rPr>
        <sz val="12"/>
        <color indexed="8"/>
        <rFont val="細明體"/>
        <family val="3"/>
        <charset val="136"/>
      </rPr>
      <t>男性</t>
    </r>
  </si>
  <si>
    <r>
      <rPr>
        <sz val="12"/>
        <color indexed="8"/>
        <rFont val="細明體"/>
        <family val="3"/>
        <charset val="136"/>
      </rPr>
      <t>丈夫</t>
    </r>
  </si>
  <si>
    <r>
      <rPr>
        <sz val="12"/>
        <color indexed="8"/>
        <rFont val="細明體"/>
        <family val="3"/>
        <charset val="136"/>
      </rPr>
      <t>妻子</t>
    </r>
  </si>
  <si>
    <r>
      <rPr>
        <sz val="12"/>
        <color indexed="8"/>
        <rFont val="細明體"/>
        <family val="3"/>
        <charset val="136"/>
      </rPr>
      <t>其他</t>
    </r>
  </si>
  <si>
    <t>父母</t>
  </si>
  <si>
    <t>子女</t>
  </si>
  <si>
    <t>兄弟姊妹</t>
  </si>
  <si>
    <r>
      <rPr>
        <sz val="12"/>
        <color indexed="8"/>
        <rFont val="新細明體"/>
        <family val="1"/>
        <charset val="136"/>
      </rPr>
      <t>朋友</t>
    </r>
  </si>
  <si>
    <r>
      <rPr>
        <sz val="12"/>
        <color indexed="8"/>
        <rFont val="新細明體"/>
        <family val="1"/>
        <charset val="136"/>
      </rPr>
      <t>陌生人</t>
    </r>
  </si>
  <si>
    <r>
      <rPr>
        <sz val="14"/>
        <rFont val="細明體"/>
        <family val="3"/>
        <charset val="136"/>
      </rPr>
      <t>全港虐儿、虐待配偶／同居情侣及性暴力个案的数字分别由社会福利署管理的保护儿童資料系统、虐待配偶／同居情侣个案及性暴力个案中央資料系统</t>
    </r>
    <r>
      <rPr>
        <sz val="14"/>
        <rFont val="Times New Roman"/>
        <family val="1"/>
      </rPr>
      <t xml:space="preserve"> (</t>
    </r>
    <r>
      <rPr>
        <sz val="14"/>
        <rFont val="細明體"/>
        <family val="3"/>
        <charset val="136"/>
      </rPr>
      <t>中央資料系统</t>
    </r>
    <r>
      <rPr>
        <sz val="14"/>
        <rFont val="Times New Roman"/>
        <family val="1"/>
      </rPr>
      <t>)</t>
    </r>
    <r>
      <rPr>
        <sz val="14"/>
        <rFont val="細明體"/>
        <family val="3"/>
        <charset val="136"/>
      </rPr>
      <t>搜集所得。新呈报的虐儿、虐待配偶／同居情侣及性暴力个案在指定时段的统计数字表列如下：</t>
    </r>
    <phoneticPr fontId="1" type="noConversion"/>
  </si>
  <si>
    <t>个案数字(%)</t>
    <phoneticPr fontId="1" type="noConversion"/>
  </si>
  <si>
    <t>疏忽照顾</t>
    <phoneticPr fontId="1" type="noConversion"/>
  </si>
  <si>
    <t>多种虐待</t>
    <phoneticPr fontId="1" type="noConversion"/>
  </si>
  <si>
    <t>总数</t>
    <phoneticPr fontId="1" type="noConversion"/>
  </si>
  <si>
    <t>总数</t>
    <phoneticPr fontId="1" type="noConversion"/>
  </si>
  <si>
    <t>受害人性别</t>
    <phoneticPr fontId="1" type="noConversion"/>
  </si>
  <si>
    <r>
      <rPr>
        <sz val="12"/>
        <rFont val="細明體"/>
        <family val="3"/>
        <charset val="136"/>
      </rPr>
      <t>女性</t>
    </r>
    <phoneticPr fontId="1" type="noConversion"/>
  </si>
  <si>
    <r>
      <rPr>
        <sz val="12"/>
        <rFont val="細明體"/>
        <family val="3"/>
        <charset val="136"/>
      </rPr>
      <t>男性</t>
    </r>
    <phoneticPr fontId="1" type="noConversion"/>
  </si>
  <si>
    <t>总数</t>
    <phoneticPr fontId="1" type="noConversion"/>
  </si>
  <si>
    <t>施虐者与受害人的关系</t>
    <phoneticPr fontId="1" type="noConversion"/>
  </si>
  <si>
    <t>个案数字(%)</t>
    <phoneticPr fontId="1" type="noConversion"/>
  </si>
  <si>
    <r>
      <rPr>
        <sz val="12"/>
        <rFont val="細明體"/>
        <family val="3"/>
        <charset val="136"/>
      </rPr>
      <t>父母</t>
    </r>
    <phoneticPr fontId="1" type="noConversion"/>
  </si>
  <si>
    <r>
      <rPr>
        <sz val="12"/>
        <rFont val="細明體"/>
        <family val="3"/>
        <charset val="136"/>
      </rPr>
      <t>兄弟姊妹</t>
    </r>
    <phoneticPr fontId="1" type="noConversion"/>
  </si>
  <si>
    <t>继父母</t>
    <phoneticPr fontId="1" type="noConversion"/>
  </si>
  <si>
    <r>
      <rPr>
        <sz val="12"/>
        <rFont val="細明體"/>
        <family val="3"/>
        <charset val="136"/>
      </rPr>
      <t>祖父母</t>
    </r>
    <phoneticPr fontId="1" type="noConversion"/>
  </si>
  <si>
    <t>亲属</t>
    <phoneticPr fontId="1" type="noConversion"/>
  </si>
  <si>
    <t>家族朋友/朋辈的父母</t>
    <phoneticPr fontId="1" type="noConversion"/>
  </si>
  <si>
    <t>照顾者</t>
    <phoneticPr fontId="1" type="noConversion"/>
  </si>
  <si>
    <t>学校老师 / 职员</t>
    <phoneticPr fontId="1" type="noConversion"/>
  </si>
  <si>
    <t>学校宿舍职员</t>
    <phoneticPr fontId="1" type="noConversion"/>
  </si>
  <si>
    <t>补习老师 / 教练</t>
    <phoneticPr fontId="1" type="noConversion"/>
  </si>
  <si>
    <t>宗教人士</t>
    <phoneticPr fontId="1" type="noConversion"/>
  </si>
  <si>
    <t>同学 / 朋友 / 朋辈</t>
    <phoneticPr fontId="1" type="noConversion"/>
  </si>
  <si>
    <t>同住租客 / 邻居</t>
    <phoneticPr fontId="1" type="noConversion"/>
  </si>
  <si>
    <t>院舍宿友</t>
    <phoneticPr fontId="1" type="noConversion"/>
  </si>
  <si>
    <t>没有关系人士</t>
    <phoneticPr fontId="1" type="noConversion"/>
  </si>
  <si>
    <t>未能识别人士</t>
    <phoneticPr fontId="1" type="noConversion"/>
  </si>
  <si>
    <t>其他</t>
    <phoneticPr fontId="1" type="noConversion"/>
  </si>
  <si>
    <t>* 由于一名施虐者可能虐待多于一名儿童及一名儿童可能被多于一名施虐者虐待，因此施虐者的数目与受虐儿童的数目并不相同。</t>
    <phoneticPr fontId="1" type="noConversion"/>
  </si>
  <si>
    <t>华人</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</si>
  <si>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</si>
  <si>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</si>
  <si>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</si>
  <si>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</si>
  <si>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</si>
  <si>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</si>
  <si>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非洲人</t>
    <phoneticPr fontId="1" type="noConversion"/>
  </si>
  <si>
    <t>英国人</t>
    <phoneticPr fontId="1" type="noConversion"/>
  </si>
  <si>
    <t>俄罗斯人</t>
    <phoneticPr fontId="1" type="noConversion"/>
  </si>
  <si>
    <t>越南人</t>
    <phoneticPr fontId="1" type="noConversion"/>
  </si>
  <si>
    <t>斯里兰卡人</t>
    <phoneticPr fontId="1" type="noConversion"/>
  </si>
  <si>
    <t>澳洲人</t>
    <phoneticPr fontId="1" type="noConversion"/>
  </si>
  <si>
    <t>事件发生地区</t>
    <phoneticPr fontId="1" type="noConversion"/>
  </si>
  <si>
    <t>中西区</t>
    <phoneticPr fontId="1" type="noConversion"/>
  </si>
  <si>
    <t>南区</t>
    <phoneticPr fontId="1" type="noConversion"/>
  </si>
  <si>
    <t>离岛</t>
    <phoneticPr fontId="1" type="noConversion"/>
  </si>
  <si>
    <t>东区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</si>
  <si>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</si>
  <si>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</si>
  <si>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</si>
  <si>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</si>
  <si>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</si>
  <si>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观塘</t>
    <phoneticPr fontId="1" type="noConversion"/>
  </si>
  <si>
    <t>北区</t>
    <phoneticPr fontId="1" type="noConversion"/>
  </si>
  <si>
    <t>荃湾</t>
    <phoneticPr fontId="1" type="noConversion"/>
  </si>
  <si>
    <t>屯门</t>
    <phoneticPr fontId="1" type="noConversion"/>
  </si>
  <si>
    <t>屯门</t>
    <phoneticPr fontId="1" type="noConversion"/>
  </si>
  <si>
    <r>
      <rPr>
        <sz val="12"/>
        <color indexed="8"/>
        <rFont val="細明體"/>
        <family val="3"/>
        <charset val="136"/>
      </rPr>
      <t>香港境外</t>
    </r>
    <phoneticPr fontId="1" type="noConversion"/>
  </si>
  <si>
    <t>不详</t>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</si>
  <si>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由于四舍五入的关系，上述列表百分比的总和未必等于</t>
    </r>
    <r>
      <rPr>
        <sz val="12"/>
        <color indexed="8"/>
        <rFont val="Times New Roman"/>
        <family val="1"/>
      </rPr>
      <t>100</t>
    </r>
    <r>
      <rPr>
        <sz val="12"/>
        <color indexed="8"/>
        <rFont val="細明體"/>
        <family val="3"/>
        <charset val="136"/>
      </rPr>
      <t>。</t>
    </r>
    <phoneticPr fontId="1" type="noConversion"/>
  </si>
  <si>
    <t>暴力种类</t>
    <phoneticPr fontId="1" type="noConversion"/>
  </si>
  <si>
    <t>身体暴力</t>
    <phoneticPr fontId="1" type="noConversion"/>
  </si>
  <si>
    <t>多种暴力</t>
    <phoneticPr fontId="1" type="noConversion"/>
  </si>
  <si>
    <t>总数</t>
    <phoneticPr fontId="1" type="noConversion"/>
  </si>
  <si>
    <t>个案数字(%)</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</si>
  <si>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前夫</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</si>
  <si>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前妻</t>
    </r>
    <phoneticPr fontId="1" type="noConversion"/>
  </si>
  <si>
    <t>异性同居情侣</t>
    <phoneticPr fontId="1" type="noConversion"/>
  </si>
  <si>
    <t>同性同居情侣</t>
    <phoneticPr fontId="1" type="noConversion"/>
  </si>
  <si>
    <t>前异性同居情侣</t>
    <phoneticPr fontId="1" type="noConversion"/>
  </si>
  <si>
    <t>前同性同居情侣</t>
    <phoneticPr fontId="1" type="noConversion"/>
  </si>
  <si>
    <t>受害人的种族</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</si>
  <si>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</si>
  <si>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</si>
  <si>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</si>
  <si>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</si>
  <si>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</si>
  <si>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</si>
  <si>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白人</t>
    <phoneticPr fontId="1" type="noConversion"/>
  </si>
  <si>
    <t>日本人</t>
    <phoneticPr fontId="1" type="noConversion"/>
  </si>
  <si>
    <t>其他亚洲人</t>
    <phoneticPr fontId="1" type="noConversion"/>
  </si>
  <si>
    <t>非洲人</t>
    <phoneticPr fontId="1" type="noConversion"/>
  </si>
  <si>
    <t>其他</t>
    <phoneticPr fontId="1" type="noConversion"/>
  </si>
  <si>
    <t>资料不详</t>
    <phoneticPr fontId="1" type="noConversion"/>
  </si>
  <si>
    <t>资料不详</t>
    <phoneticPr fontId="1" type="noConversion"/>
  </si>
  <si>
    <t>总数</t>
    <phoneticPr fontId="1" type="noConversion"/>
  </si>
  <si>
    <t>个案数字(%)</t>
    <phoneticPr fontId="1" type="noConversion"/>
  </si>
  <si>
    <t>中西区</t>
    <phoneticPr fontId="1" type="noConversion"/>
  </si>
  <si>
    <t>南区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</si>
  <si>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</si>
  <si>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</si>
  <si>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</si>
  <si>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</si>
  <si>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</si>
  <si>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北区</t>
    <phoneticPr fontId="1" type="noConversion"/>
  </si>
  <si>
    <t>荃湾</t>
    <phoneticPr fontId="1" type="noConversion"/>
  </si>
  <si>
    <t>屯门</t>
    <phoneticPr fontId="1" type="noConversion"/>
  </si>
  <si>
    <t>香港境外</t>
    <phoneticPr fontId="1" type="noConversion"/>
  </si>
  <si>
    <t>香港境外</t>
    <phoneticPr fontId="1" type="noConversion"/>
  </si>
  <si>
    <t>不详</t>
    <phoneticPr fontId="1" type="noConversion"/>
  </si>
  <si>
    <t>事件种类</t>
    <phoneticPr fontId="1" type="noConversion"/>
  </si>
  <si>
    <t>强奸</t>
    <phoneticPr fontId="1" type="noConversion"/>
  </si>
  <si>
    <t>猥亵侵犯(非礼)</t>
    <phoneticPr fontId="1" type="noConversion"/>
  </si>
  <si>
    <t>强迫进行手淫</t>
    <phoneticPr fontId="1" type="noConversion"/>
  </si>
  <si>
    <t>强迫口交</t>
    <phoneticPr fontId="1" type="noConversion"/>
  </si>
  <si>
    <t>非法肛交</t>
    <phoneticPr fontId="1" type="noConversion"/>
  </si>
  <si>
    <t>多样种类</t>
    <phoneticPr fontId="1" type="noConversion"/>
  </si>
  <si>
    <t>受害人性别</t>
    <phoneticPr fontId="1" type="noConversion"/>
  </si>
  <si>
    <r>
      <rPr>
        <sz val="12"/>
        <color indexed="8"/>
        <rFont val="細明體"/>
        <family val="3"/>
        <charset val="136"/>
      </rPr>
      <t>女性</t>
    </r>
    <phoneticPr fontId="1" type="noConversion"/>
  </si>
  <si>
    <r>
      <rPr>
        <sz val="12"/>
        <color indexed="8"/>
        <rFont val="細明體"/>
        <family val="3"/>
        <charset val="136"/>
      </rPr>
      <t>男性</t>
    </r>
    <phoneticPr fontId="1" type="noConversion"/>
  </si>
  <si>
    <t>性侵犯者与受害人的关系</t>
    <phoneticPr fontId="1" type="noConversion"/>
  </si>
  <si>
    <t>姻亲</t>
    <phoneticPr fontId="1" type="noConversion"/>
  </si>
  <si>
    <t>其他亲属</t>
    <phoneticPr fontId="1" type="noConversion"/>
  </si>
  <si>
    <t>异性情侣</t>
    <phoneticPr fontId="1" type="noConversion"/>
  </si>
  <si>
    <t>同性情侣</t>
    <phoneticPr fontId="1" type="noConversion"/>
  </si>
  <si>
    <t>前异性情侣</t>
    <phoneticPr fontId="1" type="noConversion"/>
  </si>
  <si>
    <t>前同性情侣</t>
    <phoneticPr fontId="1" type="noConversion"/>
  </si>
  <si>
    <t>照顾者(非亲属)</t>
    <phoneticPr fontId="1" type="noConversion"/>
  </si>
  <si>
    <t>雇主 / 雇员 / 同事</t>
    <phoneticPr fontId="1" type="noConversion"/>
  </si>
  <si>
    <t>老师 / 导师</t>
    <phoneticPr fontId="1" type="noConversion"/>
  </si>
  <si>
    <r>
      <rPr>
        <sz val="12"/>
        <color indexed="8"/>
        <rFont val="新細明體"/>
        <family val="1"/>
        <charset val="136"/>
      </rPr>
      <t>其他</t>
    </r>
    <phoneticPr fontId="1" type="noConversion"/>
  </si>
  <si>
    <t>受害人的种族</t>
    <phoneticPr fontId="1" type="noConversion"/>
  </si>
  <si>
    <t>菲律宾人</t>
    <phoneticPr fontId="1" type="noConversion"/>
  </si>
  <si>
    <t>尼泊尔人</t>
    <phoneticPr fontId="1" type="noConversion"/>
  </si>
  <si>
    <t>日本人</t>
    <phoneticPr fontId="1" type="noConversion"/>
  </si>
  <si>
    <t>其他亚洲人</t>
    <phoneticPr fontId="1" type="noConversion"/>
  </si>
  <si>
    <t>中西区</t>
    <phoneticPr fontId="1" type="noConversion"/>
  </si>
  <si>
    <r>
      <rPr>
        <sz val="12"/>
        <color indexed="8"/>
        <rFont val="細明體"/>
        <family val="3"/>
        <charset val="136"/>
      </rPr>
      <t>油尖旺</t>
    </r>
    <phoneticPr fontId="1" type="noConversion"/>
  </si>
  <si>
    <t>观塘</t>
    <phoneticPr fontId="1" type="noConversion"/>
  </si>
  <si>
    <r>
      <rPr>
        <sz val="12"/>
        <color indexed="8"/>
        <rFont val="細明體"/>
        <family val="3"/>
        <charset val="136"/>
      </rPr>
      <t>沙田</t>
    </r>
    <phoneticPr fontId="1" type="noConversion"/>
  </si>
  <si>
    <r>
      <rPr>
        <sz val="12"/>
        <color indexed="8"/>
        <rFont val="細明體"/>
        <family val="3"/>
        <charset val="136"/>
      </rPr>
      <t>大埔</t>
    </r>
    <phoneticPr fontId="1" type="noConversion"/>
  </si>
  <si>
    <r>
      <rPr>
        <sz val="12"/>
        <color indexed="8"/>
        <rFont val="細明體"/>
        <family val="3"/>
        <charset val="136"/>
      </rPr>
      <t>元朗</t>
    </r>
    <phoneticPr fontId="1" type="noConversion"/>
  </si>
  <si>
    <r>
      <rPr>
        <sz val="12"/>
        <color indexed="8"/>
        <rFont val="細明體"/>
        <family val="3"/>
        <charset val="136"/>
      </rPr>
      <t>葵青</t>
    </r>
    <phoneticPr fontId="1" type="noConversion"/>
  </si>
  <si>
    <t>The statistics on cases involving child abuse,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reported child abuse, spouse / cohabitant battering and sexual violence cases during a specific period is tabulated respectively below :</t>
    <phoneticPr fontId="1" type="noConversion"/>
  </si>
  <si>
    <t>No. of Cases (%)</t>
  </si>
  <si>
    <t>Neglect</t>
    <phoneticPr fontId="1" type="noConversion"/>
  </si>
  <si>
    <t>Sexual abuse</t>
    <phoneticPr fontId="1" type="noConversion"/>
  </si>
  <si>
    <t>Psychological abuse</t>
    <phoneticPr fontId="1" type="noConversion"/>
  </si>
  <si>
    <t>Multiple abuse</t>
    <phoneticPr fontId="1" type="noConversion"/>
  </si>
  <si>
    <t>Total</t>
    <phoneticPr fontId="1" type="noConversion"/>
  </si>
  <si>
    <t>Female</t>
    <phoneticPr fontId="1" type="noConversion"/>
  </si>
  <si>
    <t>Female</t>
    <phoneticPr fontId="1" type="noConversion"/>
  </si>
  <si>
    <t>Male</t>
    <phoneticPr fontId="1" type="noConversion"/>
  </si>
  <si>
    <t>Total</t>
    <phoneticPr fontId="1" type="noConversion"/>
  </si>
  <si>
    <t>Parent</t>
    <phoneticPr fontId="1" type="noConversion"/>
  </si>
  <si>
    <t xml:space="preserve">Sibling </t>
    <phoneticPr fontId="1" type="noConversion"/>
  </si>
  <si>
    <t>Step-parent</t>
    <phoneticPr fontId="1" type="noConversion"/>
  </si>
  <si>
    <t>Grandparent</t>
    <phoneticPr fontId="1" type="noConversion"/>
  </si>
  <si>
    <t>Relative</t>
    <phoneticPr fontId="1" type="noConversion"/>
  </si>
  <si>
    <t>Family friend / Parent of peer</t>
    <phoneticPr fontId="1" type="noConversion"/>
  </si>
  <si>
    <t>Caregiver</t>
    <phoneticPr fontId="1" type="noConversion"/>
  </si>
  <si>
    <t>School teacher / personnel</t>
    <phoneticPr fontId="1" type="noConversion"/>
  </si>
  <si>
    <t>Staff of boarding section of school</t>
    <phoneticPr fontId="1" type="noConversion"/>
  </si>
  <si>
    <t>Tutor / Coach</t>
    <phoneticPr fontId="1" type="noConversion"/>
  </si>
  <si>
    <t>Religious personnel</t>
    <phoneticPr fontId="1" type="noConversion"/>
  </si>
  <si>
    <t>Schoolmate / friend / peer</t>
    <phoneticPr fontId="1" type="noConversion"/>
  </si>
  <si>
    <t>Co-tenant / Neighbour</t>
    <phoneticPr fontId="1" type="noConversion"/>
  </si>
  <si>
    <t>Inmate of residential service</t>
    <phoneticPr fontId="1" type="noConversion"/>
  </si>
  <si>
    <t xml:space="preserve">Unrelated person (including strangers) </t>
    <phoneticPr fontId="1" type="noConversion"/>
  </si>
  <si>
    <t>Unidentified person</t>
    <phoneticPr fontId="1" type="noConversion"/>
  </si>
  <si>
    <t>Other</t>
    <phoneticPr fontId="1" type="noConversion"/>
  </si>
  <si>
    <t>Total *</t>
    <phoneticPr fontId="1" type="noConversion"/>
  </si>
  <si>
    <t>Chinese</t>
    <phoneticPr fontId="1" type="noConversion"/>
  </si>
  <si>
    <t>Indonesian</t>
    <phoneticPr fontId="1" type="noConversion"/>
  </si>
  <si>
    <t>Filipino</t>
    <phoneticPr fontId="1" type="noConversion"/>
  </si>
  <si>
    <t>Indian</t>
    <phoneticPr fontId="1" type="noConversion"/>
  </si>
  <si>
    <t>Pakistani</t>
    <phoneticPr fontId="1" type="noConversion"/>
  </si>
  <si>
    <t>Nepalese</t>
    <phoneticPr fontId="1" type="noConversion"/>
  </si>
  <si>
    <t>Thai</t>
    <phoneticPr fontId="1" type="noConversion"/>
  </si>
  <si>
    <t>African</t>
    <phoneticPr fontId="1" type="noConversion"/>
  </si>
  <si>
    <t>British</t>
    <phoneticPr fontId="1" type="noConversion"/>
  </si>
  <si>
    <t>Russian</t>
    <phoneticPr fontId="1" type="noConversion"/>
  </si>
  <si>
    <t>Vietnamese</t>
    <phoneticPr fontId="1" type="noConversion"/>
  </si>
  <si>
    <t>Sri Lankan</t>
    <phoneticPr fontId="1" type="noConversion"/>
  </si>
  <si>
    <t>Australian</t>
    <phoneticPr fontId="1" type="noConversion"/>
  </si>
  <si>
    <t>Others</t>
    <phoneticPr fontId="1" type="noConversion"/>
  </si>
  <si>
    <t>Total</t>
    <phoneticPr fontId="1" type="noConversion"/>
  </si>
  <si>
    <t>Central &amp; Western</t>
    <phoneticPr fontId="1" type="noConversion"/>
  </si>
  <si>
    <t>Southern</t>
    <phoneticPr fontId="1" type="noConversion"/>
  </si>
  <si>
    <t>Southern</t>
    <phoneticPr fontId="1" type="noConversion"/>
  </si>
  <si>
    <t>Islands</t>
    <phoneticPr fontId="1" type="noConversion"/>
  </si>
  <si>
    <t>Eastern</t>
    <phoneticPr fontId="1" type="noConversion"/>
  </si>
  <si>
    <t>Eastern</t>
    <phoneticPr fontId="1" type="noConversion"/>
  </si>
  <si>
    <t>Wan Chai</t>
    <phoneticPr fontId="1" type="noConversion"/>
  </si>
  <si>
    <t>Wan Chai</t>
    <phoneticPr fontId="1" type="noConversion"/>
  </si>
  <si>
    <t>Kowloon City</t>
    <phoneticPr fontId="1" type="noConversion"/>
  </si>
  <si>
    <t>Kowloon City</t>
    <phoneticPr fontId="1" type="noConversion"/>
  </si>
  <si>
    <t>Yau Tsim Mong</t>
    <phoneticPr fontId="1" type="noConversion"/>
  </si>
  <si>
    <t>Yau Tsim Mong</t>
    <phoneticPr fontId="1" type="noConversion"/>
  </si>
  <si>
    <t>Sham Shui Po</t>
    <phoneticPr fontId="1" type="noConversion"/>
  </si>
  <si>
    <t>Sham Shui Po</t>
    <phoneticPr fontId="1" type="noConversion"/>
  </si>
  <si>
    <t>Wong Tai Sin</t>
    <phoneticPr fontId="1" type="noConversion"/>
  </si>
  <si>
    <t>Wong Tai Sin</t>
    <phoneticPr fontId="1" type="noConversion"/>
  </si>
  <si>
    <t>Sai Kung</t>
    <phoneticPr fontId="1" type="noConversion"/>
  </si>
  <si>
    <t>Sai Kung</t>
    <phoneticPr fontId="1" type="noConversion"/>
  </si>
  <si>
    <t>Kwun Tong</t>
    <phoneticPr fontId="1" type="noConversion"/>
  </si>
  <si>
    <t>Shatin</t>
    <phoneticPr fontId="1" type="noConversion"/>
  </si>
  <si>
    <t>Shatin</t>
    <phoneticPr fontId="1" type="noConversion"/>
  </si>
  <si>
    <t>Tai Po</t>
    <phoneticPr fontId="1" type="noConversion"/>
  </si>
  <si>
    <t>North</t>
    <phoneticPr fontId="1" type="noConversion"/>
  </si>
  <si>
    <t>North</t>
    <phoneticPr fontId="1" type="noConversion"/>
  </si>
  <si>
    <t>Yuen Long</t>
    <phoneticPr fontId="1" type="noConversion"/>
  </si>
  <si>
    <t>Yuen Long</t>
    <phoneticPr fontId="1" type="noConversion"/>
  </si>
  <si>
    <t>Tsuen Wan</t>
    <phoneticPr fontId="1" type="noConversion"/>
  </si>
  <si>
    <t>Kwai Tsing</t>
    <phoneticPr fontId="1" type="noConversion"/>
  </si>
  <si>
    <t>Kwai Tsing</t>
    <phoneticPr fontId="1" type="noConversion"/>
  </si>
  <si>
    <t>Tuen Mun</t>
    <phoneticPr fontId="1" type="noConversion"/>
  </si>
  <si>
    <t>Tuen Mun</t>
    <phoneticPr fontId="1" type="noConversion"/>
  </si>
  <si>
    <t>Outside Hong Kong</t>
    <phoneticPr fontId="1" type="noConversion"/>
  </si>
  <si>
    <t>Outside Hong Kong</t>
    <phoneticPr fontId="1" type="noConversion"/>
  </si>
  <si>
    <t>Unknown</t>
    <phoneticPr fontId="1" type="noConversion"/>
  </si>
  <si>
    <t>Unknown</t>
    <phoneticPr fontId="1" type="noConversion"/>
  </si>
  <si>
    <t>Total</t>
    <phoneticPr fontId="1" type="noConversion"/>
  </si>
  <si>
    <t xml:space="preserve">Note : Owing to the rounding effect, the total percentage may not add up to 100 as shown in the above tables. </t>
    <phoneticPr fontId="1" type="noConversion"/>
  </si>
  <si>
    <t xml:space="preserve">Note : Owing to the rounding effect, the total percentage may not add up to 100 as shown in the above tables. </t>
    <phoneticPr fontId="1" type="noConversion"/>
  </si>
  <si>
    <t>Physical violence</t>
  </si>
  <si>
    <t>Sexual violence</t>
  </si>
  <si>
    <t>Multiple violence</t>
  </si>
  <si>
    <t>Husband</t>
    <phoneticPr fontId="1" type="noConversion"/>
  </si>
  <si>
    <t>Wife</t>
    <phoneticPr fontId="1" type="noConversion"/>
  </si>
  <si>
    <t>Estranged husband / ex-husband</t>
    <phoneticPr fontId="1" type="noConversion"/>
  </si>
  <si>
    <t>Estranged wife / ex-wife</t>
    <phoneticPr fontId="1" type="noConversion"/>
  </si>
  <si>
    <t>Heterosexual cohabitant</t>
    <phoneticPr fontId="1" type="noConversion"/>
  </si>
  <si>
    <t>Same-sex cohabitant</t>
    <phoneticPr fontId="1" type="noConversion"/>
  </si>
  <si>
    <t>Heterosexual ex-cohabitant</t>
    <phoneticPr fontId="1" type="noConversion"/>
  </si>
  <si>
    <t>Same-sex ex-cohabitant</t>
    <phoneticPr fontId="1" type="noConversion"/>
  </si>
  <si>
    <t>Chinese</t>
  </si>
  <si>
    <t>Filipino</t>
    <phoneticPr fontId="1" type="noConversion"/>
  </si>
  <si>
    <t>Pakistani</t>
  </si>
  <si>
    <t>Nepalese</t>
  </si>
  <si>
    <t>Thai</t>
  </si>
  <si>
    <t>White</t>
    <phoneticPr fontId="1" type="noConversion"/>
  </si>
  <si>
    <t>Japanese</t>
    <phoneticPr fontId="1" type="noConversion"/>
  </si>
  <si>
    <t>Other Asian</t>
  </si>
  <si>
    <t>African</t>
  </si>
  <si>
    <t>Others</t>
  </si>
  <si>
    <t>Unknown</t>
  </si>
  <si>
    <t>Total</t>
  </si>
  <si>
    <t>Central &amp; Western</t>
    <phoneticPr fontId="1" type="noConversion"/>
  </si>
  <si>
    <t>Island</t>
    <phoneticPr fontId="1" type="noConversion"/>
  </si>
  <si>
    <t>Kwun Tong</t>
    <phoneticPr fontId="1" type="noConversion"/>
  </si>
  <si>
    <t>Tai Po</t>
    <phoneticPr fontId="1" type="noConversion"/>
  </si>
  <si>
    <t>Tsuen Wan</t>
    <phoneticPr fontId="1" type="noConversion"/>
  </si>
  <si>
    <t>Types of Incident</t>
    <phoneticPr fontId="1" type="noConversion"/>
  </si>
  <si>
    <t>Rape</t>
    <phoneticPr fontId="1" type="noConversion"/>
  </si>
  <si>
    <t>Indecent assault</t>
    <phoneticPr fontId="1" type="noConversion"/>
  </si>
  <si>
    <t>Forced masturbation</t>
    <phoneticPr fontId="1" type="noConversion"/>
  </si>
  <si>
    <t>Forced oral sex</t>
    <phoneticPr fontId="1" type="noConversion"/>
  </si>
  <si>
    <t>Unlawful Buggery</t>
    <phoneticPr fontId="1" type="noConversion"/>
  </si>
  <si>
    <t>Multiple Abuse</t>
    <phoneticPr fontId="1" type="noConversion"/>
  </si>
  <si>
    <t>Sex of Victims</t>
    <phoneticPr fontId="1" type="noConversion"/>
  </si>
  <si>
    <t>Female</t>
    <phoneticPr fontId="1" type="noConversion"/>
  </si>
  <si>
    <t>Male</t>
    <phoneticPr fontId="1" type="noConversion"/>
  </si>
  <si>
    <t>Parent</t>
  </si>
  <si>
    <t>Child</t>
  </si>
  <si>
    <t>Sibling</t>
  </si>
  <si>
    <t>In-law</t>
  </si>
  <si>
    <t>Other relative</t>
    <phoneticPr fontId="1" type="noConversion"/>
  </si>
  <si>
    <t>Heterosexual lover</t>
    <phoneticPr fontId="1" type="noConversion"/>
  </si>
  <si>
    <t>Same-sex lover</t>
    <phoneticPr fontId="1" type="noConversion"/>
  </si>
  <si>
    <t>Heterosexual ex-lover</t>
    <phoneticPr fontId="1" type="noConversion"/>
  </si>
  <si>
    <t>Same-sex ex-lover</t>
    <phoneticPr fontId="1" type="noConversion"/>
  </si>
  <si>
    <t>Friend</t>
  </si>
  <si>
    <t>Caregiver (Non-relative)</t>
  </si>
  <si>
    <t>Employer / employee / colleague</t>
    <phoneticPr fontId="1" type="noConversion"/>
  </si>
  <si>
    <t>Teacher / tutor</t>
  </si>
  <si>
    <t>Stranger</t>
  </si>
  <si>
    <t>Indonesian</t>
  </si>
  <si>
    <t>Filipino</t>
  </si>
  <si>
    <t>Indian</t>
    <phoneticPr fontId="1" type="noConversion"/>
  </si>
  <si>
    <t>White</t>
    <phoneticPr fontId="1" type="noConversion"/>
  </si>
  <si>
    <t>Japanese</t>
    <phoneticPr fontId="1" type="noConversion"/>
  </si>
  <si>
    <t>Central &amp; Western</t>
    <phoneticPr fontId="1" type="noConversion"/>
  </si>
  <si>
    <t>Island</t>
    <phoneticPr fontId="1" type="noConversion"/>
  </si>
  <si>
    <t>Eastern</t>
    <phoneticPr fontId="1" type="noConversion"/>
  </si>
  <si>
    <t>Wan Chai</t>
    <phoneticPr fontId="1" type="noConversion"/>
  </si>
  <si>
    <t>Kowloon City</t>
    <phoneticPr fontId="1" type="noConversion"/>
  </si>
  <si>
    <t>Yau Tsim Mong</t>
    <phoneticPr fontId="1" type="noConversion"/>
  </si>
  <si>
    <t>Sham Shui Po</t>
    <phoneticPr fontId="1" type="noConversion"/>
  </si>
  <si>
    <t>Wong Tai Sin</t>
    <phoneticPr fontId="1" type="noConversion"/>
  </si>
  <si>
    <t>Kwun Tong</t>
    <phoneticPr fontId="1" type="noConversion"/>
  </si>
  <si>
    <t>Shatin</t>
    <phoneticPr fontId="1" type="noConversion"/>
  </si>
  <si>
    <t>Tai Po</t>
    <phoneticPr fontId="1" type="noConversion"/>
  </si>
  <si>
    <t>North</t>
    <phoneticPr fontId="1" type="noConversion"/>
  </si>
  <si>
    <t>Yuen Long</t>
    <phoneticPr fontId="1" type="noConversion"/>
  </si>
  <si>
    <t>Tsuen Wan</t>
    <phoneticPr fontId="1" type="noConversion"/>
  </si>
  <si>
    <t>Kwai Tsing</t>
    <phoneticPr fontId="1" type="noConversion"/>
  </si>
  <si>
    <t>Tuen Mun</t>
    <phoneticPr fontId="1" type="noConversion"/>
  </si>
  <si>
    <t>Outside Hong Kong</t>
    <phoneticPr fontId="1" type="noConversion"/>
  </si>
  <si>
    <t>Unknown</t>
    <phoneticPr fontId="1" type="noConversion"/>
  </si>
  <si>
    <t>Total</t>
    <phoneticPr fontId="1" type="noConversion"/>
  </si>
  <si>
    <t>Newly Reported Spouse / Cohabitant Battering Cases</t>
    <phoneticPr fontId="1" type="noConversion"/>
  </si>
  <si>
    <t>Newly Reported Sexual Violence Cases</t>
    <phoneticPr fontId="1" type="noConversion"/>
  </si>
  <si>
    <r>
      <rPr>
        <b/>
        <sz val="14"/>
        <color indexed="17"/>
        <rFont val="細明體"/>
        <family val="3"/>
        <charset val="136"/>
      </rPr>
      <t>新呈报虐待配偶</t>
    </r>
    <r>
      <rPr>
        <b/>
        <sz val="14"/>
        <color indexed="17"/>
        <rFont val="Times New Roman"/>
        <family val="1"/>
      </rPr>
      <t xml:space="preserve"> / </t>
    </r>
    <r>
      <rPr>
        <b/>
        <sz val="14"/>
        <color indexed="17"/>
        <rFont val="細明體"/>
        <family val="3"/>
        <charset val="136"/>
      </rPr>
      <t>同居情侣个案</t>
    </r>
    <r>
      <rPr>
        <b/>
        <sz val="14"/>
        <color indexed="17"/>
        <rFont val="Times New Roman"/>
        <family val="1"/>
      </rPr>
      <t/>
    </r>
    <phoneticPr fontId="1" type="noConversion"/>
  </si>
  <si>
    <r>
      <rPr>
        <b/>
        <sz val="14"/>
        <color indexed="17"/>
        <rFont val="細明體"/>
        <family val="3"/>
        <charset val="136"/>
      </rPr>
      <t>新呈报性暴力个案数字</t>
    </r>
    <r>
      <rPr>
        <b/>
        <sz val="14"/>
        <color indexed="17"/>
        <rFont val="Times New Roman"/>
        <family val="1"/>
      </rPr>
      <t/>
    </r>
    <phoneticPr fontId="1" type="noConversion"/>
  </si>
  <si>
    <t>二零二零年一月至六月</t>
    <phoneticPr fontId="1" type="noConversion"/>
  </si>
  <si>
    <t>Newly Reported Child Protection Cases</t>
    <phoneticPr fontId="1" type="noConversion"/>
  </si>
  <si>
    <t>Types of Harm/Maltreatment</t>
    <phoneticPr fontId="1" type="noConversion"/>
  </si>
  <si>
    <t>Physical Harm/Abuse</t>
    <phoneticPr fontId="1" type="noConversion"/>
  </si>
  <si>
    <t>Psychological Harm/Abuse</t>
    <phoneticPr fontId="1" type="noConversion"/>
  </si>
  <si>
    <t>January to June 2020</t>
    <phoneticPr fontId="1" type="noConversion"/>
  </si>
  <si>
    <t>Sex of Maltreated Child</t>
    <phoneticPr fontId="1" type="noConversion"/>
  </si>
  <si>
    <t>Perpetrator’s Relationship with Maltreated Child</t>
    <phoneticPr fontId="1" type="noConversion"/>
  </si>
  <si>
    <t>* The number of perpetrators and the number of maltreated children are not the same because one perpetrator may abuse more than one children and a child may be harmed/maltreated by more than one perpetrators.</t>
    <phoneticPr fontId="1" type="noConversion"/>
  </si>
  <si>
    <t>Ethnicity of Maltreated Child</t>
    <phoneticPr fontId="1" type="noConversion"/>
  </si>
  <si>
    <t>District Where Maltreatment Incident Happened</t>
    <phoneticPr fontId="1" type="noConversion"/>
  </si>
  <si>
    <t>Residential District of Victim 
at the Time of Incident</t>
    <phoneticPr fontId="1" type="noConversion"/>
  </si>
  <si>
    <t>Types of Violence</t>
    <phoneticPr fontId="1" type="noConversion"/>
  </si>
  <si>
    <t>Sex of Victims</t>
    <phoneticPr fontId="1" type="noConversion"/>
  </si>
  <si>
    <t>Ethnicity of Victims</t>
    <phoneticPr fontId="1" type="noConversion"/>
  </si>
  <si>
    <t>Perpetrator's Relationship 
with the Victim</t>
    <phoneticPr fontId="1" type="noConversion"/>
  </si>
  <si>
    <t>Perpetrator's Relationship 
with the Victim</t>
    <phoneticPr fontId="1" type="noConversion"/>
  </si>
  <si>
    <t>Ethnicity of Victims</t>
    <phoneticPr fontId="1" type="noConversion"/>
  </si>
  <si>
    <t>District Where Incident Happened</t>
    <phoneticPr fontId="1" type="noConversion"/>
  </si>
  <si>
    <t>新呈报保护儿童个案</t>
    <phoneticPr fontId="1" type="noConversion"/>
  </si>
  <si>
    <t>伤害/虐待行为的类别</t>
    <phoneticPr fontId="1" type="noConversion"/>
  </si>
  <si>
    <t>身体伤害/虐待</t>
    <phoneticPr fontId="1" type="noConversion"/>
  </si>
  <si>
    <t>心理伤害/虐待</t>
    <phoneticPr fontId="1" type="noConversion"/>
  </si>
  <si>
    <t>受虐儿童性别</t>
    <phoneticPr fontId="1" type="noConversion"/>
  </si>
  <si>
    <t>伤害儿童的人与受伤害/
虐待儿童的关系</t>
    <phoneticPr fontId="1" type="noConversion"/>
  </si>
  <si>
    <r>
      <rPr>
        <b/>
        <sz val="12"/>
        <color indexed="8"/>
        <rFont val="細明體"/>
        <family val="3"/>
        <charset val="136"/>
      </rPr>
      <t>总数</t>
    </r>
    <r>
      <rPr>
        <b/>
        <sz val="12"/>
        <color indexed="8"/>
        <rFont val="Times New Roman"/>
        <family val="1"/>
      </rPr>
      <t xml:space="preserve"> *</t>
    </r>
    <phoneticPr fontId="1" type="noConversion"/>
  </si>
  <si>
    <t>受伤害/虐待儿童种族分类</t>
    <phoneticPr fontId="1" type="noConversion"/>
  </si>
  <si>
    <t>受害人事发时居住地区</t>
    <phoneticPr fontId="1" type="noConversion"/>
  </si>
  <si>
    <t>事件发生地区</t>
    <phoneticPr fontId="1" type="noConversion"/>
  </si>
  <si>
    <t>Note : Owing to the rounding effect, the total percentage may not add up to 100 as shown in the above tables.</t>
    <phoneticPr fontId="1" type="noConversion"/>
  </si>
  <si>
    <t>Note : Owing to the rounding effect, the total percentage may not add up to 100 as shown in the above tables.</t>
    <phoneticPr fontId="1" type="noConversion"/>
  </si>
  <si>
    <t>Note : Since July 2018, the figures of the ethnicity of the victims of newly registered child protection cases have been captured by new Data Input Form.</t>
    <phoneticPr fontId="1" type="noConversion"/>
  </si>
  <si>
    <t>Note:  If the victim is aged 60 or above, the case is also registered in the “Central Information System on Elder Abuse Cases”.</t>
    <phoneticPr fontId="1" type="noConversion"/>
  </si>
  <si>
    <t>(Note 1) Excluding the sexual violence cases involving spousal/cohabiting relationship between the victim and perpetrator.</t>
    <phoneticPr fontId="1" type="noConversion"/>
  </si>
  <si>
    <t>*The number of perpetrators and the number of maltreated children are not the same because one child may be harmed/maltreated by more than one perpetrators.</t>
    <phoneticPr fontId="1" type="noConversion"/>
  </si>
  <si>
    <r>
      <rPr>
        <b/>
        <sz val="12"/>
        <rFont val="新細明體"/>
        <family val="1"/>
        <charset val="136"/>
      </rPr>
      <t>二零二六年一月至三月</t>
    </r>
    <r>
      <rPr>
        <b/>
        <sz val="12"/>
        <rFont val="Times New Roman"/>
        <family val="1"/>
      </rPr>
      <t xml:space="preserve"> 
January to March 2026</t>
    </r>
  </si>
  <si>
    <r>
      <rPr>
        <b/>
        <sz val="12"/>
        <rFont val="新細明體"/>
        <family val="1"/>
        <charset val="136"/>
      </rPr>
      <t>二零二六年一月至三月</t>
    </r>
    <r>
      <rPr>
        <b/>
        <sz val="12"/>
        <rFont val="Times New Roman"/>
        <family val="1"/>
      </rPr>
      <t xml:space="preserve"> 
January to March 2026</t>
    </r>
    <phoneticPr fontId="1" type="noConversion"/>
  </si>
  <si>
    <r>
      <rPr>
        <sz val="12"/>
        <rFont val="新細明體"/>
        <family val="1"/>
        <charset val="136"/>
      </rPr>
      <t xml:space="preserve">性侵犯
</t>
    </r>
    <r>
      <rPr>
        <sz val="12"/>
        <rFont val="Times New Roman"/>
        <family val="1"/>
      </rPr>
      <t>Sexual abuse</t>
    </r>
    <phoneticPr fontId="1" type="noConversion"/>
  </si>
  <si>
    <r>
      <rPr>
        <sz val="12"/>
        <rFont val="新細明體"/>
        <family val="1"/>
        <charset val="136"/>
      </rPr>
      <t xml:space="preserve">女性
</t>
    </r>
    <r>
      <rPr>
        <sz val="12"/>
        <rFont val="Times New Roman"/>
        <family val="1"/>
      </rPr>
      <t>Female</t>
    </r>
    <phoneticPr fontId="1" type="noConversion"/>
  </si>
  <si>
    <r>
      <rPr>
        <sz val="12"/>
        <rFont val="新細明體"/>
        <family val="1"/>
        <charset val="136"/>
      </rPr>
      <t xml:space="preserve">男性
</t>
    </r>
    <r>
      <rPr>
        <sz val="12"/>
        <rFont val="Times New Roman"/>
        <family val="1"/>
      </rPr>
      <t>Male</t>
    </r>
    <phoneticPr fontId="1" type="noConversion"/>
  </si>
  <si>
    <r>
      <rPr>
        <sz val="12"/>
        <rFont val="新細明體"/>
        <family val="1"/>
        <charset val="136"/>
      </rPr>
      <t xml:space="preserve">父母
</t>
    </r>
    <r>
      <rPr>
        <sz val="12"/>
        <rFont val="Times New Roman"/>
        <family val="1"/>
      </rPr>
      <t>Parent</t>
    </r>
    <phoneticPr fontId="1" type="noConversion"/>
  </si>
  <si>
    <r>
      <rPr>
        <sz val="12"/>
        <rFont val="新細明體"/>
        <family val="1"/>
        <charset val="136"/>
      </rPr>
      <t xml:space="preserve">兄弟姊妹
</t>
    </r>
    <r>
      <rPr>
        <sz val="12"/>
        <rFont val="Times New Roman"/>
        <family val="1"/>
      </rPr>
      <t>Sibling</t>
    </r>
    <phoneticPr fontId="1" type="noConversion"/>
  </si>
  <si>
    <r>
      <rPr>
        <sz val="12"/>
        <rFont val="新細明體"/>
        <family val="1"/>
        <charset val="136"/>
      </rPr>
      <t xml:space="preserve">祖父母
</t>
    </r>
    <r>
      <rPr>
        <sz val="12"/>
        <rFont val="Times New Roman"/>
        <family val="1"/>
      </rPr>
      <t>Grandparent</t>
    </r>
    <phoneticPr fontId="1" type="noConversion"/>
  </si>
  <si>
    <r>
      <rPr>
        <sz val="12"/>
        <rFont val="新細明體"/>
        <family val="1"/>
        <charset val="136"/>
      </rPr>
      <t xml:space="preserve">宗教人士
</t>
    </r>
    <r>
      <rPr>
        <sz val="12"/>
        <rFont val="Times New Roman"/>
        <family val="1"/>
      </rPr>
      <t>Religious personnel</t>
    </r>
    <phoneticPr fontId="1" type="noConversion"/>
  </si>
  <si>
    <r>
      <rPr>
        <sz val="12"/>
        <rFont val="新細明體"/>
        <family val="1"/>
        <charset val="136"/>
      </rPr>
      <t xml:space="preserve">院舍宿友
</t>
    </r>
    <r>
      <rPr>
        <sz val="12"/>
        <rFont val="Times New Roman"/>
        <family val="1"/>
      </rPr>
      <t>Inmate of residential service</t>
    </r>
    <phoneticPr fontId="1" type="noConversion"/>
  </si>
  <si>
    <r>
      <rPr>
        <sz val="12"/>
        <rFont val="新細明體"/>
        <family val="1"/>
        <charset val="136"/>
      </rPr>
      <t xml:space="preserve">其他
</t>
    </r>
    <r>
      <rPr>
        <sz val="12"/>
        <rFont val="Times New Roman"/>
        <family val="1"/>
      </rPr>
      <t>Other</t>
    </r>
    <phoneticPr fontId="1" type="noConversion"/>
  </si>
  <si>
    <r>
      <rPr>
        <sz val="12"/>
        <rFont val="新細明體"/>
        <family val="1"/>
        <charset val="136"/>
      </rPr>
      <t xml:space="preserve">印尼人
</t>
    </r>
    <r>
      <rPr>
        <sz val="12"/>
        <rFont val="Times New Roman"/>
        <family val="1"/>
      </rPr>
      <t>Indonesian</t>
    </r>
    <phoneticPr fontId="1" type="noConversion"/>
  </si>
  <si>
    <r>
      <rPr>
        <sz val="12"/>
        <rFont val="新細明體"/>
        <family val="1"/>
        <charset val="136"/>
      </rPr>
      <t xml:space="preserve">印度人
</t>
    </r>
    <r>
      <rPr>
        <sz val="12"/>
        <rFont val="Times New Roman"/>
        <family val="1"/>
      </rPr>
      <t>Indian</t>
    </r>
    <phoneticPr fontId="1" type="noConversion"/>
  </si>
  <si>
    <r>
      <rPr>
        <sz val="12"/>
        <rFont val="新細明體"/>
        <family val="1"/>
        <charset val="136"/>
      </rPr>
      <t xml:space="preserve">巴基斯坦人
</t>
    </r>
    <r>
      <rPr>
        <sz val="12"/>
        <rFont val="Times New Roman"/>
        <family val="1"/>
      </rPr>
      <t>Pakistani</t>
    </r>
    <phoneticPr fontId="1" type="noConversion"/>
  </si>
  <si>
    <r>
      <rPr>
        <sz val="12"/>
        <rFont val="新細明體"/>
        <family val="1"/>
        <charset val="136"/>
      </rPr>
      <t xml:space="preserve">越南人
</t>
    </r>
    <r>
      <rPr>
        <sz val="12"/>
        <rFont val="Times New Roman"/>
        <family val="1"/>
      </rPr>
      <t>Vietnamese</t>
    </r>
    <phoneticPr fontId="1" type="noConversion"/>
  </si>
  <si>
    <r>
      <rPr>
        <sz val="12"/>
        <rFont val="新細明體"/>
        <family val="1"/>
        <charset val="136"/>
      </rPr>
      <t xml:space="preserve">孟加拉人
</t>
    </r>
    <r>
      <rPr>
        <sz val="12"/>
        <rFont val="Times New Roman"/>
        <family val="1"/>
      </rPr>
      <t>Bengali</t>
    </r>
    <phoneticPr fontId="1" type="noConversion"/>
  </si>
  <si>
    <r>
      <rPr>
        <sz val="12"/>
        <rFont val="新細明體"/>
        <family val="1"/>
        <charset val="136"/>
      </rPr>
      <t xml:space="preserve">日本人
</t>
    </r>
    <r>
      <rPr>
        <sz val="12"/>
        <rFont val="Times New Roman"/>
        <family val="1"/>
      </rPr>
      <t>Japanese</t>
    </r>
    <phoneticPr fontId="1" type="noConversion"/>
  </si>
  <si>
    <r>
      <rPr>
        <sz val="12"/>
        <rFont val="新細明體"/>
        <family val="1"/>
        <charset val="136"/>
      </rPr>
      <t xml:space="preserve">新加坡人
</t>
    </r>
    <r>
      <rPr>
        <sz val="12"/>
        <rFont val="Times New Roman"/>
        <family val="1"/>
      </rPr>
      <t>Singaporean</t>
    </r>
    <phoneticPr fontId="1" type="noConversion"/>
  </si>
  <si>
    <r>
      <rPr>
        <sz val="12"/>
        <rFont val="新細明體"/>
        <family val="1"/>
        <charset val="136"/>
      </rPr>
      <t xml:space="preserve">澳洲人
</t>
    </r>
    <r>
      <rPr>
        <sz val="12"/>
        <rFont val="Times New Roman"/>
        <family val="1"/>
      </rPr>
      <t>Australian</t>
    </r>
    <phoneticPr fontId="1" type="noConversion"/>
  </si>
  <si>
    <r>
      <rPr>
        <sz val="12"/>
        <rFont val="新細明體"/>
        <family val="1"/>
        <charset val="136"/>
      </rPr>
      <t xml:space="preserve">加拿大人
</t>
    </r>
    <r>
      <rPr>
        <sz val="12"/>
        <rFont val="Times New Roman"/>
        <family val="1"/>
      </rPr>
      <t>Canadian</t>
    </r>
    <phoneticPr fontId="1" type="noConversion"/>
  </si>
  <si>
    <r>
      <rPr>
        <sz val="12"/>
        <rFont val="新細明體"/>
        <family val="1"/>
        <charset val="136"/>
      </rPr>
      <t xml:space="preserve">非洲人
</t>
    </r>
    <r>
      <rPr>
        <sz val="12"/>
        <rFont val="Times New Roman"/>
        <family val="1"/>
      </rPr>
      <t>African</t>
    </r>
    <phoneticPr fontId="1" type="noConversion"/>
  </si>
  <si>
    <r>
      <rPr>
        <sz val="12"/>
        <rFont val="新細明體"/>
        <family val="1"/>
        <charset val="136"/>
      </rPr>
      <t xml:space="preserve">其他
</t>
    </r>
    <r>
      <rPr>
        <sz val="12"/>
        <rFont val="Times New Roman"/>
        <family val="1"/>
      </rPr>
      <t>Others</t>
    </r>
    <phoneticPr fontId="1" type="noConversion"/>
  </si>
  <si>
    <r>
      <rPr>
        <sz val="12"/>
        <color indexed="8"/>
        <rFont val="新細明體"/>
        <family val="1"/>
        <charset val="136"/>
      </rPr>
      <t xml:space="preserve">香港境外
</t>
    </r>
    <r>
      <rPr>
        <sz val="12"/>
        <color indexed="8"/>
        <rFont val="Times New Roman"/>
        <family val="1"/>
      </rPr>
      <t>Outside Hong Kong</t>
    </r>
    <phoneticPr fontId="1" type="noConversion"/>
  </si>
  <si>
    <r>
      <rPr>
        <sz val="12"/>
        <color indexed="8"/>
        <rFont val="新細明體"/>
        <family val="1"/>
        <charset val="136"/>
      </rPr>
      <t xml:space="preserve">性暴力
</t>
    </r>
    <r>
      <rPr>
        <sz val="12"/>
        <color indexed="8"/>
        <rFont val="Times New Roman"/>
        <family val="1"/>
      </rPr>
      <t>Sexual violence</t>
    </r>
    <phoneticPr fontId="1" type="noConversion"/>
  </si>
  <si>
    <r>
      <rPr>
        <sz val="12"/>
        <color indexed="8"/>
        <rFont val="新細明體"/>
        <family val="1"/>
        <charset val="136"/>
      </rPr>
      <t xml:space="preserve">精神虐待
</t>
    </r>
    <r>
      <rPr>
        <sz val="12"/>
        <color indexed="8"/>
        <rFont val="Times New Roman"/>
        <family val="1"/>
      </rPr>
      <t>Psychological abuse</t>
    </r>
    <phoneticPr fontId="1" type="noConversion"/>
  </si>
  <si>
    <r>
      <rPr>
        <sz val="12"/>
        <color indexed="8"/>
        <rFont val="新細明體"/>
        <family val="1"/>
        <charset val="136"/>
      </rPr>
      <t xml:space="preserve">女性
</t>
    </r>
    <r>
      <rPr>
        <sz val="12"/>
        <color indexed="8"/>
        <rFont val="Times New Roman"/>
        <family val="1"/>
      </rPr>
      <t>Female</t>
    </r>
    <phoneticPr fontId="1" type="noConversion"/>
  </si>
  <si>
    <r>
      <rPr>
        <sz val="12"/>
        <color indexed="8"/>
        <rFont val="新細明體"/>
        <family val="1"/>
        <charset val="136"/>
      </rPr>
      <t xml:space="preserve">男性
</t>
    </r>
    <r>
      <rPr>
        <sz val="12"/>
        <color indexed="8"/>
        <rFont val="Times New Roman"/>
        <family val="1"/>
      </rPr>
      <t>Male</t>
    </r>
    <phoneticPr fontId="1" type="noConversion"/>
  </si>
  <si>
    <r>
      <rPr>
        <sz val="12"/>
        <color indexed="8"/>
        <rFont val="新細明體"/>
        <family val="1"/>
        <charset val="136"/>
      </rPr>
      <t xml:space="preserve">丈夫
</t>
    </r>
    <r>
      <rPr>
        <sz val="12"/>
        <color indexed="8"/>
        <rFont val="Times New Roman"/>
        <family val="1"/>
      </rPr>
      <t>Husband</t>
    </r>
    <phoneticPr fontId="1" type="noConversion"/>
  </si>
  <si>
    <r>
      <rPr>
        <sz val="12"/>
        <color indexed="8"/>
        <rFont val="新細明體"/>
        <family val="1"/>
        <charset val="136"/>
      </rPr>
      <t xml:space="preserve">妻子
</t>
    </r>
    <r>
      <rPr>
        <sz val="12"/>
        <color indexed="8"/>
        <rFont val="Times New Roman"/>
        <family val="1"/>
      </rPr>
      <t>Wife</t>
    </r>
    <phoneticPr fontId="1" type="noConversion"/>
  </si>
  <si>
    <r>
      <rPr>
        <sz val="12"/>
        <color indexed="8"/>
        <rFont val="新細明體"/>
        <family val="1"/>
        <charset val="136"/>
      </rPr>
      <t>分居丈夫</t>
    </r>
    <r>
      <rPr>
        <sz val="12"/>
        <color indexed="8"/>
        <rFont val="Times New Roman"/>
        <family val="1"/>
      </rPr>
      <t>/</t>
    </r>
    <r>
      <rPr>
        <sz val="12"/>
        <color indexed="8"/>
        <rFont val="新細明體"/>
        <family val="1"/>
        <charset val="136"/>
      </rPr>
      <t xml:space="preserve">前夫
</t>
    </r>
    <r>
      <rPr>
        <sz val="12"/>
        <color indexed="8"/>
        <rFont val="Times New Roman"/>
        <family val="1"/>
      </rPr>
      <t>Estranged husband / ex-husband</t>
    </r>
    <phoneticPr fontId="1" type="noConversion"/>
  </si>
  <si>
    <r>
      <rPr>
        <sz val="12"/>
        <color indexed="8"/>
        <rFont val="新細明體"/>
        <family val="1"/>
        <charset val="136"/>
      </rPr>
      <t>分居妻子</t>
    </r>
    <r>
      <rPr>
        <sz val="12"/>
        <color indexed="8"/>
        <rFont val="Times New Roman"/>
        <family val="1"/>
      </rPr>
      <t>/</t>
    </r>
    <r>
      <rPr>
        <sz val="12"/>
        <color indexed="8"/>
        <rFont val="新細明體"/>
        <family val="1"/>
        <charset val="136"/>
      </rPr>
      <t xml:space="preserve">前妻
</t>
    </r>
    <r>
      <rPr>
        <sz val="12"/>
        <color indexed="8"/>
        <rFont val="Times New Roman"/>
        <family val="1"/>
      </rPr>
      <t>Estranged wife / ex-wife</t>
    </r>
    <phoneticPr fontId="1" type="noConversion"/>
  </si>
  <si>
    <r>
      <rPr>
        <sz val="12"/>
        <color indexed="8"/>
        <rFont val="新細明體"/>
        <family val="1"/>
        <charset val="136"/>
      </rPr>
      <t xml:space="preserve">印尼人
</t>
    </r>
    <r>
      <rPr>
        <sz val="12"/>
        <color indexed="8"/>
        <rFont val="Times New Roman"/>
        <family val="1"/>
      </rPr>
      <t>Indonesian</t>
    </r>
    <phoneticPr fontId="1" type="noConversion"/>
  </si>
  <si>
    <r>
      <rPr>
        <sz val="12"/>
        <color indexed="8"/>
        <rFont val="新細明體"/>
        <family val="1"/>
        <charset val="136"/>
      </rPr>
      <t xml:space="preserve">巴基斯坦人
</t>
    </r>
    <r>
      <rPr>
        <sz val="12"/>
        <color indexed="8"/>
        <rFont val="Times New Roman"/>
        <family val="1"/>
      </rPr>
      <t>Pakistani</t>
    </r>
    <phoneticPr fontId="1" type="noConversion"/>
  </si>
  <si>
    <r>
      <rPr>
        <sz val="12"/>
        <color indexed="8"/>
        <rFont val="新細明體"/>
        <family val="1"/>
        <charset val="136"/>
      </rPr>
      <t xml:space="preserve">日本人
</t>
    </r>
    <r>
      <rPr>
        <sz val="12"/>
        <color indexed="8"/>
        <rFont val="Times New Roman"/>
        <family val="1"/>
      </rPr>
      <t>Japanese</t>
    </r>
    <phoneticPr fontId="1" type="noConversion"/>
  </si>
  <si>
    <r>
      <rPr>
        <sz val="12"/>
        <color indexed="8"/>
        <rFont val="新細明體"/>
        <family val="1"/>
        <charset val="136"/>
      </rPr>
      <t xml:space="preserve">非洲人
</t>
    </r>
    <r>
      <rPr>
        <sz val="12"/>
        <color indexed="8"/>
        <rFont val="Times New Roman"/>
        <family val="1"/>
      </rPr>
      <t>African</t>
    </r>
    <phoneticPr fontId="1" type="noConversion"/>
  </si>
  <si>
    <r>
      <rPr>
        <sz val="12"/>
        <color indexed="8"/>
        <rFont val="新細明體"/>
        <family val="1"/>
        <charset val="136"/>
      </rPr>
      <t xml:space="preserve">其他
</t>
    </r>
    <r>
      <rPr>
        <sz val="12"/>
        <color indexed="8"/>
        <rFont val="Times New Roman"/>
        <family val="1"/>
      </rPr>
      <t>Others</t>
    </r>
    <phoneticPr fontId="1" type="noConversion"/>
  </si>
  <si>
    <r>
      <rPr>
        <sz val="12"/>
        <color indexed="8"/>
        <rFont val="新細明體"/>
        <family val="1"/>
        <charset val="136"/>
      </rPr>
      <t xml:space="preserve">非法肛交
</t>
    </r>
    <r>
      <rPr>
        <sz val="12"/>
        <color indexed="8"/>
        <rFont val="Times New Roman"/>
        <family val="1"/>
      </rPr>
      <t>Unlawful Buggery</t>
    </r>
    <phoneticPr fontId="1" type="noConversion"/>
  </si>
  <si>
    <r>
      <rPr>
        <sz val="12"/>
        <color indexed="8"/>
        <rFont val="新細明體"/>
        <family val="1"/>
        <charset val="136"/>
      </rPr>
      <t xml:space="preserve">子女
</t>
    </r>
    <r>
      <rPr>
        <sz val="12"/>
        <color indexed="8"/>
        <rFont val="Times New Roman"/>
        <family val="1"/>
      </rPr>
      <t>Child</t>
    </r>
    <phoneticPr fontId="1" type="noConversion"/>
  </si>
  <si>
    <r>
      <rPr>
        <sz val="12"/>
        <color indexed="8"/>
        <rFont val="新細明體"/>
        <family val="1"/>
        <charset val="136"/>
      </rPr>
      <t xml:space="preserve">兄弟姊妹
</t>
    </r>
    <r>
      <rPr>
        <sz val="12"/>
        <color indexed="8"/>
        <rFont val="Times New Roman"/>
        <family val="1"/>
      </rPr>
      <t>Sibling</t>
    </r>
    <phoneticPr fontId="1" type="noConversion"/>
  </si>
  <si>
    <r>
      <rPr>
        <sz val="12"/>
        <rFont val="新細明體"/>
        <family val="1"/>
        <charset val="136"/>
      </rPr>
      <t xml:space="preserve">朋友
</t>
    </r>
    <r>
      <rPr>
        <sz val="12"/>
        <rFont val="Times New Roman"/>
        <family val="1"/>
      </rPr>
      <t>Friend</t>
    </r>
    <phoneticPr fontId="1" type="noConversion"/>
  </si>
  <si>
    <r>
      <rPr>
        <sz val="12"/>
        <rFont val="新細明體"/>
        <family val="1"/>
        <charset val="136"/>
      </rPr>
      <t xml:space="preserve">陌生人
</t>
    </r>
    <r>
      <rPr>
        <sz val="12"/>
        <rFont val="Times New Roman"/>
        <family val="1"/>
      </rPr>
      <t>Stranger</t>
    </r>
    <phoneticPr fontId="1" type="noConversion"/>
  </si>
  <si>
    <t>全港保护儿童个案、虐待配偶／同居情侣及性暴力个案的数字分别由社会福利署管理的保护儿童资料系统、虐待配偶／同居情侣个案及性暴力个案中央资料系统 (中央资料系统)搜集所得。新登记的保护儿童、新呈报虐待配偶／同居情侣及性暴力个案在指定时段的统计数字表列如下：
The statistics on cases involving child protection,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registered child protection, newly reported spouse / cohabitant battering and sexual violence cases during a specific period is tabulated respectively below :</t>
    <phoneticPr fontId="1" type="noConversion"/>
  </si>
  <si>
    <t>新登记保护儿童个案 / Newly Registered Child Protection Cases</t>
    <phoneticPr fontId="1" type="noConversion"/>
  </si>
  <si>
    <t>伤害/虐待事件的类别
Types of 
Harm/Maltreatment</t>
    <phoneticPr fontId="1" type="noConversion"/>
  </si>
  <si>
    <t>个案数字(%)
No. of Cases (%)</t>
    <phoneticPr fontId="1" type="noConversion"/>
  </si>
  <si>
    <t>身体伤害/虐待
Physical harm/abuse</t>
    <phoneticPr fontId="1" type="noConversion"/>
  </si>
  <si>
    <t>疏忽照顾
Neglect</t>
    <phoneticPr fontId="1" type="noConversion"/>
  </si>
  <si>
    <t>心理伤害/虐待
Psychological harm/abuse</t>
    <phoneticPr fontId="1" type="noConversion"/>
  </si>
  <si>
    <t>多种虐待
Multiple abuse</t>
    <phoneticPr fontId="1" type="noConversion"/>
  </si>
  <si>
    <t>总数
Total</t>
    <phoneticPr fontId="1" type="noConversion"/>
  </si>
  <si>
    <t>受虐儿童性别
Sex of Maltreated Child</t>
    <phoneticPr fontId="1" type="noConversion"/>
  </si>
  <si>
    <t>伤害儿童的人与受伤害/
虐待儿童的关系
Perpetrator's Relationship with 
Maltreated Child</t>
    <phoneticPr fontId="1" type="noConversion"/>
  </si>
  <si>
    <t>继父母
Step-parent</t>
    <phoneticPr fontId="1" type="noConversion"/>
  </si>
  <si>
    <t>亲属
Relative</t>
    <phoneticPr fontId="1" type="noConversion"/>
  </si>
  <si>
    <t>家族朋友/朋辈的父母
Family friend / parent of peer</t>
    <phoneticPr fontId="1" type="noConversion"/>
  </si>
  <si>
    <t>照顾者
Caregiver</t>
    <phoneticPr fontId="1" type="noConversion"/>
  </si>
  <si>
    <t>学校老师 / 职员
School teacher / personnel</t>
    <phoneticPr fontId="1" type="noConversion"/>
  </si>
  <si>
    <t>学校宿舍职员
Staff of boarding section of school</t>
    <phoneticPr fontId="1" type="noConversion"/>
  </si>
  <si>
    <t>补习老师 / 教练
Tutor / Coach</t>
    <phoneticPr fontId="1" type="noConversion"/>
  </si>
  <si>
    <t>同学 / 朋友 / 朋辈
Schoolmate / friend / peer</t>
    <phoneticPr fontId="1" type="noConversion"/>
  </si>
  <si>
    <t>同住租客 / 邻居
Co-tenant / neighbour</t>
    <phoneticPr fontId="1" type="noConversion"/>
  </si>
  <si>
    <t>没有关系人士
Unrelated person (including strangers)</t>
    <phoneticPr fontId="1" type="noConversion"/>
  </si>
  <si>
    <t>未能识别人士
Unidentified person</t>
    <phoneticPr fontId="1" type="noConversion"/>
  </si>
  <si>
    <t>总数*
Total *</t>
    <phoneticPr fontId="1" type="noConversion"/>
  </si>
  <si>
    <t>* 由于一名儿童可能被多于一名伤害儿童的人伤害／虐待，因此伤害儿童的人的数目与受虐儿童的数目并不相同。</t>
    <phoneticPr fontId="1" type="noConversion"/>
  </si>
  <si>
    <t>受伤害/虐待儿童种族
Ethnicity of Maltreated Child</t>
    <phoneticPr fontId="1" type="noConversion"/>
  </si>
  <si>
    <t>华人
Chinese</t>
    <phoneticPr fontId="1" type="noConversion"/>
  </si>
  <si>
    <t>菲律宾人
Filipino</t>
    <phoneticPr fontId="1" type="noConversion"/>
  </si>
  <si>
    <t>尼泊尔人
Nepalese</t>
    <phoneticPr fontId="1" type="noConversion"/>
  </si>
  <si>
    <t>泰国人
Thai</t>
    <phoneticPr fontId="1" type="noConversion"/>
  </si>
  <si>
    <t>韩国人
Korean</t>
    <phoneticPr fontId="1" type="noConversion"/>
  </si>
  <si>
    <t>斯里兰卡人
Sri Lankan</t>
    <phoneticPr fontId="1" type="noConversion"/>
  </si>
  <si>
    <t>英国人
British</t>
    <phoneticPr fontId="1" type="noConversion"/>
  </si>
  <si>
    <t>美国人
American</t>
    <phoneticPr fontId="1" type="noConversion"/>
  </si>
  <si>
    <t>法国人
French</t>
    <phoneticPr fontId="1" type="noConversion"/>
  </si>
  <si>
    <t>德国人
German</t>
    <phoneticPr fontId="1" type="noConversion"/>
  </si>
  <si>
    <t>新西兰人
New Zealander</t>
    <phoneticPr fontId="1" type="noConversion"/>
  </si>
  <si>
    <t>资料不详
Unknown</t>
    <phoneticPr fontId="1" type="noConversion"/>
  </si>
  <si>
    <t>注: 由二零一八年七月起，新修订的「资料输入表」搜集新登记保护儿童个案受害人的种族分类。</t>
    <phoneticPr fontId="1" type="noConversion"/>
  </si>
  <si>
    <t>伤害/虐待事件发生地区
District Where Maltreatment Incident Happened</t>
    <phoneticPr fontId="1" type="noConversion"/>
  </si>
  <si>
    <t>中西区
Central &amp; Western</t>
    <phoneticPr fontId="1" type="noConversion"/>
  </si>
  <si>
    <t>南区
Southern</t>
    <phoneticPr fontId="1" type="noConversion"/>
  </si>
  <si>
    <t>离岛区
Islands</t>
    <phoneticPr fontId="1" type="noConversion"/>
  </si>
  <si>
    <t>东区
Eastern</t>
    <phoneticPr fontId="1" type="noConversion"/>
  </si>
  <si>
    <t>湾仔区
Wan Chai</t>
    <phoneticPr fontId="1" type="noConversion"/>
  </si>
  <si>
    <t>九龙城区
Kowloon City</t>
    <phoneticPr fontId="1" type="noConversion"/>
  </si>
  <si>
    <t>油尖旺区
Yau Tsim Mong</t>
    <phoneticPr fontId="1" type="noConversion"/>
  </si>
  <si>
    <t>深水埗区
Sham Shui Po</t>
    <phoneticPr fontId="1" type="noConversion"/>
  </si>
  <si>
    <t>黄大仙区
Wong Tai Sin</t>
    <phoneticPr fontId="1" type="noConversion"/>
  </si>
  <si>
    <t>西贡区
Sai Kung</t>
    <phoneticPr fontId="1" type="noConversion"/>
  </si>
  <si>
    <t>观塘区
Kwun Tong</t>
    <phoneticPr fontId="1" type="noConversion"/>
  </si>
  <si>
    <t>沙田区
Sha Tin</t>
    <phoneticPr fontId="1" type="noConversion"/>
  </si>
  <si>
    <t>大埔区
Tai Po</t>
    <phoneticPr fontId="1" type="noConversion"/>
  </si>
  <si>
    <t>北区
North</t>
    <phoneticPr fontId="1" type="noConversion"/>
  </si>
  <si>
    <t>元朗区
Yuen Long</t>
    <phoneticPr fontId="1" type="noConversion"/>
  </si>
  <si>
    <t>荃湾区
Tsuen Wan</t>
    <phoneticPr fontId="1" type="noConversion"/>
  </si>
  <si>
    <t>葵青区
Kwai Tsing</t>
    <phoneticPr fontId="1" type="noConversion"/>
  </si>
  <si>
    <t>屯门区
Tuen Mun</t>
    <phoneticPr fontId="1" type="noConversion"/>
  </si>
  <si>
    <t>不详
Unknown</t>
    <phoneticPr fontId="1" type="noConversion"/>
  </si>
  <si>
    <t>注: 由于四舍五入的关系，上述列表百分比的总和未必等于100。</t>
    <phoneticPr fontId="1" type="noConversion"/>
  </si>
  <si>
    <t>新呈报虐待配偶 / 同居情侣个案 / Newly Reported Spouse / Cohabitant Battering Cases</t>
    <phoneticPr fontId="1" type="noConversion"/>
  </si>
  <si>
    <t>注： 如受害人的年龄为60岁或以上，个案亦会登记于「虐待长者个案中央资料系统」。</t>
    <phoneticPr fontId="1" type="noConversion"/>
  </si>
  <si>
    <t>暴力种类
Types of Violence</t>
    <phoneticPr fontId="1" type="noConversion"/>
  </si>
  <si>
    <t>身体暴力
Physical violence</t>
    <phoneticPr fontId="1" type="noConversion"/>
  </si>
  <si>
    <t>多种暴力
Multiple violence</t>
    <phoneticPr fontId="1" type="noConversion"/>
  </si>
  <si>
    <t>受害人性别
Sex of Victim</t>
    <phoneticPr fontId="1" type="noConversion"/>
  </si>
  <si>
    <t>施虐者与受害人的关系
Perpetrator's Relationship with Victim</t>
    <phoneticPr fontId="1" type="noConversion"/>
  </si>
  <si>
    <t>异性同居情侣
Heterosexual cohabitant</t>
    <phoneticPr fontId="1" type="noConversion"/>
  </si>
  <si>
    <t>同性同居情侣
Same-sex cohabitant</t>
    <phoneticPr fontId="1" type="noConversion"/>
  </si>
  <si>
    <t>前异性同居情侣
Heterosexual ex-cohabitant</t>
    <phoneticPr fontId="1" type="noConversion"/>
  </si>
  <si>
    <t>前同性同居情侣
Same-sex ex-cohabitant</t>
    <phoneticPr fontId="1" type="noConversion"/>
  </si>
  <si>
    <t>受害人的种族
Ethnicity of Victim</t>
    <phoneticPr fontId="1" type="noConversion"/>
  </si>
  <si>
    <t>受害人事发时居住地区
Residential District of Victim 
at the Time of Incident</t>
    <phoneticPr fontId="1" type="noConversion"/>
  </si>
  <si>
    <t>新呈报性暴力个案数字 / Newly Reported Sexual Violence Cases</t>
    <phoneticPr fontId="1" type="noConversion"/>
  </si>
  <si>
    <t>事件种类
Types of Incident</t>
    <phoneticPr fontId="1" type="noConversion"/>
  </si>
  <si>
    <t>猥亵侵犯(非礼)
Indecent assault</t>
    <phoneticPr fontId="1" type="noConversion"/>
  </si>
  <si>
    <t>强迫进行手淫
Forced masturbation</t>
    <phoneticPr fontId="1" type="noConversion"/>
  </si>
  <si>
    <t>强迫口交
Forced oral sex</t>
    <phoneticPr fontId="1" type="noConversion"/>
  </si>
  <si>
    <t>多样种类
Multiple Abuse</t>
    <phoneticPr fontId="1" type="noConversion"/>
  </si>
  <si>
    <t>注一：不包括涉及配偶／同居情侣间发生的性暴力个案。</t>
    <phoneticPr fontId="1" type="noConversion"/>
  </si>
  <si>
    <t>性侵犯者与受害人的关系
Perpetrator's Relationship with Victim</t>
    <phoneticPr fontId="1" type="noConversion"/>
  </si>
  <si>
    <t>姻亲
In-law</t>
    <phoneticPr fontId="1" type="noConversion"/>
  </si>
  <si>
    <t>其他亲属
Other relative</t>
    <phoneticPr fontId="1" type="noConversion"/>
  </si>
  <si>
    <t>异性情侣
Heterosexual lover</t>
    <phoneticPr fontId="1" type="noConversion"/>
  </si>
  <si>
    <t>同性情侣
Same-sex lover</t>
    <phoneticPr fontId="1" type="noConversion"/>
  </si>
  <si>
    <t>前异性情侣
Heterosexual ex-lover</t>
    <phoneticPr fontId="1" type="noConversion"/>
  </si>
  <si>
    <t>前同性情侣
Same-sex ex-lover</t>
    <phoneticPr fontId="1" type="noConversion"/>
  </si>
  <si>
    <t>照顾者(非亲属)
Caregiver (Non-relative)</t>
    <phoneticPr fontId="1" type="noConversion"/>
  </si>
  <si>
    <t>雇主 / 雇员 / 同事
Employer / employee / colleague</t>
    <phoneticPr fontId="1" type="noConversion"/>
  </si>
  <si>
    <t>老师 / 导师
Teacher / tutor</t>
    <phoneticPr fontId="1" type="noConversion"/>
  </si>
  <si>
    <t>事件发生地区
District Where Incident Happened</t>
    <phoneticPr fontId="1" type="noConversion"/>
  </si>
  <si>
    <r>
      <rPr>
        <sz val="12"/>
        <color rgb="FF000000"/>
        <rFont val="新細明體"/>
        <family val="1"/>
        <charset val="136"/>
      </rPr>
      <t xml:space="preserve">强奸
</t>
    </r>
    <r>
      <rPr>
        <sz val="12"/>
        <color rgb="FF000000"/>
        <rFont val="Times New Roman"/>
        <family val="1"/>
      </rPr>
      <t>Rape</t>
    </r>
    <phoneticPr fontId="1" type="noConversion"/>
  </si>
  <si>
    <t xml:space="preserve">(Note 2) “Others” includes sexual violence incidents without physical contact such as blackmail/threats with nude chats/pictures on-line, forced photo-taking or threaten to broadcast the indecent photos/videos of the victim through internet, etc. </t>
    <phoneticPr fontId="1" type="noConversion"/>
  </si>
  <si>
    <t>注二：「其他种类」包括非身体接触的性暴力事件，例如：裸聊勒索、以裸照恐吓、强迫拍摄裸照及将案主不雅照或性爱短片公开在网上广传等。</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</si>
</sst>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1" x14ac:knownFonts="1">
    <font>
      <sz val="12"/>
      <name val="新細明體"/>
      <family val="1"/>
      <charset val="136"/>
    </font>
    <font>
      <sz val="9"/>
      <name val="新細明體"/>
      <family val="1"/>
      <charset val="136"/>
    </font>
    <font>
      <sz val="12"/>
      <name val="Times New Roman"/>
      <family val="1"/>
    </font>
    <font>
      <b/>
      <sz val="12"/>
      <color indexed="17"/>
      <name val="Times New Roman"/>
      <family val="1"/>
    </font>
    <font>
      <b/>
      <sz val="12"/>
      <name val="Times New Roman"/>
      <family val="1"/>
    </font>
    <font>
      <b/>
      <sz val="12"/>
      <name val="新細明體"/>
      <family val="1"/>
      <charset val="136"/>
    </font>
    <font>
      <b/>
      <sz val="12"/>
      <color indexed="8"/>
      <name val="Times New Roman"/>
      <family val="1"/>
    </font>
    <font>
      <sz val="12"/>
      <color indexed="8"/>
      <name val="Times New Roman"/>
      <family val="1"/>
    </font>
    <font>
      <b/>
      <sz val="14"/>
      <color indexed="17"/>
      <name val="Times New Roman"/>
      <family val="1"/>
    </font>
    <font>
      <sz val="12"/>
      <name val="細明體"/>
      <family val="3"/>
      <charset val="136"/>
    </font>
    <font>
      <b/>
      <sz val="12"/>
      <color indexed="8"/>
      <name val="細明體"/>
      <family val="3"/>
      <charset val="136"/>
    </font>
    <font>
      <sz val="12"/>
      <color indexed="8"/>
      <name val="細明體"/>
      <family val="3"/>
      <charset val="136"/>
    </font>
    <font>
      <b/>
      <sz val="12"/>
      <name val="細明體"/>
      <family val="3"/>
      <charset val="136"/>
    </font>
    <font>
      <sz val="12"/>
      <color indexed="8"/>
      <name val="新細明體"/>
      <family val="1"/>
      <charset val="136"/>
    </font>
    <font>
      <sz val="14"/>
      <name val="Times New Roman"/>
      <family val="1"/>
    </font>
    <font>
      <sz val="12"/>
      <name val="新細明體"/>
      <family val="1"/>
      <charset val="136"/>
    </font>
    <font>
      <sz val="14"/>
      <name val="細明體"/>
      <family val="3"/>
      <charset val="136"/>
    </font>
    <font>
      <b/>
      <sz val="14"/>
      <color indexed="17"/>
      <name val="細明體"/>
      <family val="3"/>
      <charset val="136"/>
    </font>
    <font>
      <sz val="16"/>
      <name val="Times New Roman"/>
      <family val="1"/>
    </font>
    <font>
      <b/>
      <sz val="16"/>
      <color indexed="17"/>
      <name val="Times New Roman"/>
      <family val="1"/>
    </font>
    <font>
      <sz val="12"/>
      <color rgb="FF000000"/>
      <name val="Times New Roman"/>
      <family val="1"/>
    </font>
    <font>
      <b/>
      <sz val="12"/>
      <color rgb="FF008000"/>
      <name val="Times New Roman"/>
      <family val="1"/>
    </font>
    <font>
      <sz val="12"/>
      <name val="Times New Roman"/>
      <family val="1"/>
      <charset val="136"/>
    </font>
    <font>
      <sz val="12"/>
      <color indexed="8"/>
      <name val="Times New Roman"/>
      <family val="1"/>
      <charset val="136"/>
    </font>
    <font>
      <sz val="16"/>
      <name val="Times New Roman"/>
      <family val="1"/>
      <charset val="136"/>
    </font>
    <font>
      <sz val="12"/>
      <color rgb="FF000000"/>
      <name val="新細明體"/>
      <family val="1"/>
      <charset val="136"/>
    </font>
    <font>
      <sz val="12"/>
      <color rgb="FF000000"/>
      <name val="Times New Roman"/>
      <family val="1"/>
      <charset val="136"/>
    </font>
    <font>
      <sz val="12"/>
      <color indexed="8"/>
      <name val="新細明體"/>
      <family val="1"/>
      <charset val="136"/>
      <scheme val="minor"/>
    </font>
    <font>
      <b/>
      <sz val="12"/>
      <color indexed="8"/>
      <name val="新細明體"/>
      <family val="1"/>
      <charset val="136"/>
      <scheme val="minor"/>
    </font>
    <font>
      <sz val="12"/>
      <name val="新細明體"/>
      <family val="1"/>
      <charset val="136"/>
      <scheme val="minor"/>
    </font>
    <font>
      <sz val="12"/>
      <color rgb="FF000000"/>
      <name val="新細明體"/>
      <family val="1"/>
      <charset val="136"/>
      <scheme val="minor"/>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9" fontId="15" fillId="0" borderId="0" applyFont="0" applyFill="0" applyBorder="0" applyAlignment="0" applyProtection="0">
      <alignment vertical="center"/>
    </xf>
  </cellStyleXfs>
  <cellXfs count="133">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left" vertical="center" wrapText="1"/>
    </xf>
    <xf numFmtId="0" fontId="2" fillId="0" borderId="0" xfId="0" applyFont="1" applyBorder="1">
      <alignment vertical="center"/>
    </xf>
    <xf numFmtId="0" fontId="2" fillId="0" borderId="0" xfId="0" applyFont="1" applyFill="1" applyBorder="1">
      <alignment vertical="center"/>
    </xf>
    <xf numFmtId="0" fontId="5" fillId="0" borderId="0" xfId="0" applyFont="1">
      <alignment vertical="center"/>
    </xf>
    <xf numFmtId="0" fontId="4" fillId="0" borderId="0" xfId="0" applyFont="1">
      <alignment vertical="center"/>
    </xf>
    <xf numFmtId="0" fontId="4" fillId="0" borderId="0" xfId="0" applyFont="1" applyFill="1" applyBorder="1" applyAlignment="1">
      <alignment horizontal="center" vertical="center" wrapText="1"/>
    </xf>
    <xf numFmtId="0" fontId="7"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7" fillId="0" borderId="1" xfId="0" applyFont="1" applyBorder="1" applyAlignment="1">
      <alignment vertical="center" wrapText="1"/>
    </xf>
    <xf numFmtId="0" fontId="6" fillId="3"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6" fontId="2" fillId="0" borderId="1" xfId="1"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2" fillId="2" borderId="1" xfId="0" applyFont="1" applyFill="1" applyBorder="1" applyAlignment="1">
      <alignment vertical="center" wrapText="1"/>
    </xf>
    <xf numFmtId="0" fontId="11" fillId="2" borderId="1" xfId="0" applyFont="1" applyFill="1" applyBorder="1" applyAlignment="1">
      <alignment vertical="center" wrapText="1"/>
    </xf>
    <xf numFmtId="0" fontId="7" fillId="2" borderId="1" xfId="0" applyFont="1" applyFill="1" applyBorder="1" applyAlignment="1">
      <alignment vertical="center" wrapText="1"/>
    </xf>
    <xf numFmtId="0" fontId="9" fillId="2" borderId="1" xfId="0" applyFont="1" applyFill="1" applyBorder="1" applyAlignment="1">
      <alignment vertical="center" wrapText="1"/>
    </xf>
    <xf numFmtId="0" fontId="9" fillId="6" borderId="1" xfId="0" applyFont="1" applyFill="1" applyBorder="1" applyAlignment="1">
      <alignment vertical="center" wrapText="1"/>
    </xf>
    <xf numFmtId="0" fontId="10" fillId="3" borderId="1" xfId="0" applyFont="1" applyFill="1" applyBorder="1" applyAlignment="1">
      <alignment vertical="center" wrapText="1"/>
    </xf>
    <xf numFmtId="0" fontId="2" fillId="0" borderId="1" xfId="0"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76" fontId="2" fillId="6" borderId="1" xfId="1"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Fill="1" applyBorder="1" applyAlignment="1">
      <alignment wrapText="1"/>
    </xf>
    <xf numFmtId="0" fontId="6" fillId="0" borderId="1" xfId="0" applyFont="1" applyFill="1" applyBorder="1" applyAlignment="1">
      <alignment vertical="center" wrapText="1"/>
    </xf>
    <xf numFmtId="0" fontId="7" fillId="6" borderId="1" xfId="0" applyFont="1" applyFill="1" applyBorder="1" applyAlignment="1">
      <alignment vertical="center" wrapText="1"/>
    </xf>
    <xf numFmtId="0" fontId="2" fillId="6" borderId="1" xfId="0" applyFont="1" applyFill="1" applyBorder="1" applyAlignment="1">
      <alignment vertical="center" wrapText="1"/>
    </xf>
    <xf numFmtId="0" fontId="5" fillId="5" borderId="1" xfId="0" applyFont="1" applyFill="1" applyBorder="1">
      <alignment vertical="center"/>
    </xf>
    <xf numFmtId="0" fontId="2" fillId="0" borderId="1" xfId="0" applyFont="1" applyFill="1" applyBorder="1" applyAlignment="1">
      <alignment vertical="center" wrapText="1"/>
    </xf>
    <xf numFmtId="0" fontId="13" fillId="0" borderId="1" xfId="0" applyFont="1" applyBorder="1">
      <alignment vertical="center"/>
    </xf>
    <xf numFmtId="0" fontId="7" fillId="0" borderId="1" xfId="0" applyFont="1" applyBorder="1">
      <alignment vertical="center"/>
    </xf>
    <xf numFmtId="0" fontId="6" fillId="3" borderId="1" xfId="0" applyFont="1" applyFill="1" applyBorder="1">
      <alignment vertical="center"/>
    </xf>
    <xf numFmtId="0" fontId="7" fillId="0" borderId="1" xfId="0" applyFont="1" applyFill="1" applyBorder="1" applyAlignment="1">
      <alignment vertical="center" wrapText="1"/>
    </xf>
    <xf numFmtId="0" fontId="1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center"/>
    </xf>
    <xf numFmtId="9" fontId="4" fillId="5" borderId="1" xfId="1" applyNumberFormat="1" applyFont="1" applyFill="1" applyBorder="1" applyAlignment="1">
      <alignment horizontal="center" vertical="center" wrapText="1"/>
    </xf>
    <xf numFmtId="9" fontId="6" fillId="3" borderId="1" xfId="1" applyNumberFormat="1" applyFont="1" applyFill="1" applyBorder="1" applyAlignment="1">
      <alignment horizontal="center" vertical="center" wrapText="1"/>
    </xf>
    <xf numFmtId="0" fontId="11" fillId="6" borderId="1" xfId="0" applyFont="1" applyFill="1" applyBorder="1" applyAlignment="1">
      <alignment vertical="center" wrapText="1"/>
    </xf>
    <xf numFmtId="0" fontId="8" fillId="0" borderId="0" xfId="0" applyFont="1" applyAlignment="1">
      <alignment vertical="center"/>
    </xf>
    <xf numFmtId="0" fontId="6" fillId="3"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7" fillId="0" borderId="1" xfId="0" applyFont="1" applyFill="1" applyBorder="1">
      <alignment vertical="center"/>
    </xf>
    <xf numFmtId="0" fontId="11" fillId="0" borderId="1" xfId="0" applyFont="1" applyBorder="1" applyAlignment="1">
      <alignment vertical="center" wrapText="1"/>
    </xf>
    <xf numFmtId="0" fontId="0" fillId="0" borderId="1" xfId="0" applyBorder="1">
      <alignment vertical="center"/>
    </xf>
    <xf numFmtId="0" fontId="7" fillId="0" borderId="0" xfId="0" applyFont="1" applyFill="1" applyBorder="1" applyAlignment="1">
      <alignment horizontal="left" vertical="center"/>
    </xf>
    <xf numFmtId="0" fontId="2" fillId="0" borderId="0" xfId="0" applyFont="1" applyAlignment="1">
      <alignment horizontal="left" vertical="top"/>
    </xf>
    <xf numFmtId="0" fontId="18" fillId="0" borderId="0" xfId="0" applyFont="1">
      <alignment vertical="center"/>
    </xf>
    <xf numFmtId="0" fontId="7" fillId="6" borderId="3" xfId="0" applyFont="1" applyFill="1" applyBorder="1" applyAlignment="1">
      <alignment vertical="center" wrapText="1"/>
    </xf>
    <xf numFmtId="0" fontId="2" fillId="6" borderId="3" xfId="0" applyFont="1" applyFill="1" applyBorder="1" applyAlignment="1">
      <alignment horizontal="center" vertical="center" wrapText="1"/>
    </xf>
    <xf numFmtId="176" fontId="2" fillId="6" borderId="3" xfId="1" applyNumberFormat="1" applyFont="1" applyFill="1" applyBorder="1" applyAlignment="1">
      <alignment horizontal="center" vertical="center" wrapText="1"/>
    </xf>
    <xf numFmtId="0" fontId="2" fillId="0" borderId="1" xfId="0" applyFont="1" applyBorder="1" applyAlignment="1">
      <alignment horizontal="justify" vertical="center" wrapText="1"/>
    </xf>
    <xf numFmtId="0" fontId="7" fillId="2" borderId="6" xfId="0" applyFont="1" applyFill="1" applyBorder="1" applyAlignment="1">
      <alignment vertical="center" wrapText="1"/>
    </xf>
    <xf numFmtId="0" fontId="2" fillId="2" borderId="3" xfId="0" applyFont="1" applyFill="1" applyBorder="1" applyAlignment="1">
      <alignment vertical="center" wrapText="1"/>
    </xf>
    <xf numFmtId="0" fontId="4" fillId="5" borderId="1" xfId="0" applyFont="1" applyFill="1" applyBorder="1" applyAlignment="1">
      <alignment horizontal="justify" vertical="center" wrapText="1"/>
    </xf>
    <xf numFmtId="10" fontId="2" fillId="0" borderId="0" xfId="0" applyNumberFormat="1" applyFont="1">
      <alignment vertical="center"/>
    </xf>
    <xf numFmtId="9" fontId="2" fillId="0" borderId="0" xfId="0" applyNumberFormat="1" applyFont="1">
      <alignment vertical="center"/>
    </xf>
    <xf numFmtId="10" fontId="2" fillId="0" borderId="0" xfId="0" applyNumberFormat="1" applyFont="1" applyFill="1" applyBorder="1">
      <alignment vertical="center"/>
    </xf>
    <xf numFmtId="10" fontId="2" fillId="0" borderId="0" xfId="0" applyNumberFormat="1" applyFont="1" applyFill="1">
      <alignment vertical="center"/>
    </xf>
    <xf numFmtId="9" fontId="6" fillId="3" borderId="1" xfId="1" applyFont="1" applyFill="1" applyBorder="1" applyAlignment="1">
      <alignment horizontal="center" vertical="center" wrapText="1"/>
    </xf>
    <xf numFmtId="0" fontId="7" fillId="0" borderId="0" xfId="0" applyFont="1" applyAlignment="1">
      <alignment vertical="center" wrapText="1"/>
    </xf>
    <xf numFmtId="0" fontId="6" fillId="0" borderId="0" xfId="0" applyFont="1" applyAlignment="1">
      <alignment horizontal="center" vertical="center" wrapText="1"/>
    </xf>
    <xf numFmtId="9" fontId="6" fillId="0" borderId="0" xfId="1" applyFont="1" applyFill="1" applyBorder="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right" vertical="center" wrapText="1"/>
    </xf>
    <xf numFmtId="0" fontId="7" fillId="0" borderId="0" xfId="0" applyFont="1">
      <alignment vertical="center"/>
    </xf>
    <xf numFmtId="0" fontId="6" fillId="0" borderId="0" xfId="0" applyFont="1" applyAlignment="1">
      <alignment horizontal="left" vertical="center" wrapText="1"/>
    </xf>
    <xf numFmtId="9" fontId="4" fillId="5" borderId="1" xfId="1" applyFont="1" applyFill="1" applyBorder="1" applyAlignment="1">
      <alignment horizontal="center" vertical="center" wrapText="1"/>
    </xf>
    <xf numFmtId="0" fontId="4" fillId="0" borderId="0" xfId="0" applyFont="1" applyAlignment="1">
      <alignment horizontal="righ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6" fillId="0" borderId="0" xfId="0" applyFont="1" applyAlignment="1">
      <alignment vertical="center" wrapText="1"/>
    </xf>
    <xf numFmtId="0" fontId="2" fillId="0" borderId="0" xfId="0" applyFont="1" applyAlignment="1">
      <alignment horizontal="left" vertical="top" wrapText="1"/>
    </xf>
    <xf numFmtId="0" fontId="3" fillId="0" borderId="0" xfId="0" applyFont="1" applyAlignment="1">
      <alignment horizontal="left" vertical="center"/>
    </xf>
    <xf numFmtId="0" fontId="20" fillId="0" borderId="0" xfId="0" applyFont="1" applyFill="1" applyBorder="1" applyAlignment="1">
      <alignment vertical="center"/>
    </xf>
    <xf numFmtId="0" fontId="4" fillId="5" borderId="1" xfId="0" applyFont="1" applyFill="1" applyBorder="1" applyAlignment="1">
      <alignment vertical="center" wrapText="1"/>
    </xf>
    <xf numFmtId="0" fontId="22" fillId="2" borderId="1" xfId="0" applyFont="1" applyFill="1" applyBorder="1" applyAlignment="1">
      <alignment vertical="center" wrapText="1"/>
    </xf>
    <xf numFmtId="0" fontId="23" fillId="2" borderId="1" xfId="0" applyFont="1" applyFill="1" applyBorder="1" applyAlignment="1">
      <alignment vertical="center" wrapText="1"/>
    </xf>
    <xf numFmtId="0" fontId="6"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0" fillId="0" borderId="0"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9" fillId="0" borderId="0" xfId="0" applyFont="1" applyFill="1" applyAlignment="1">
      <alignment horizontal="left" vertical="center"/>
    </xf>
    <xf numFmtId="0" fontId="24" fillId="0" borderId="0" xfId="0" applyFont="1" applyAlignment="1">
      <alignment horizontal="left" vertical="top" wrapText="1"/>
    </xf>
    <xf numFmtId="0" fontId="18" fillId="0" borderId="0" xfId="0" applyFont="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21"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horizontal="left" vertical="top"/>
    </xf>
    <xf numFmtId="0" fontId="8" fillId="0" borderId="0" xfId="0" applyFont="1" applyFill="1" applyAlignment="1">
      <alignment horizontal="left" vertical="center"/>
    </xf>
    <xf numFmtId="0" fontId="14" fillId="0" borderId="0" xfId="0" applyFont="1" applyAlignment="1">
      <alignment horizontal="left" vertical="top" wrapText="1"/>
    </xf>
    <xf numFmtId="0" fontId="3" fillId="0" borderId="0" xfId="0" applyFont="1" applyAlignment="1">
      <alignment horizontal="left" vertical="center"/>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8" fillId="0" borderId="0" xfId="0" applyFont="1" applyAlignment="1">
      <alignment horizontal="left" vertical="center"/>
    </xf>
    <xf numFmtId="0" fontId="12" fillId="0" borderId="1" xfId="0" applyFont="1" applyBorder="1" applyAlignment="1">
      <alignment horizontal="center" vertical="center"/>
    </xf>
    <xf numFmtId="0" fontId="17" fillId="0" borderId="0" xfId="0" applyFont="1" applyAlignment="1">
      <alignment horizontal="left" vertical="center"/>
    </xf>
    <xf numFmtId="0" fontId="26" fillId="2" borderId="1" xfId="0" applyFont="1" applyFill="1" applyBorder="1" applyAlignment="1">
      <alignment vertical="center" wrapText="1"/>
    </xf>
    <xf numFmtId="0" fontId="27" fillId="0" borderId="0" xfId="0" applyFont="1" applyFill="1" applyBorder="1" applyAlignment="1">
      <alignment vertical="center"/>
    </xf>
    <xf numFmtId="0" fontId="28" fillId="0" borderId="0" xfId="0" applyFont="1" applyAlignment="1">
      <alignment vertical="center" wrapText="1"/>
    </xf>
    <xf numFmtId="0" fontId="29" fillId="0" borderId="0" xfId="0" applyFont="1">
      <alignment vertical="center"/>
    </xf>
    <xf numFmtId="0" fontId="30" fillId="0" borderId="0" xfId="0" applyFont="1" applyFill="1" applyBorder="1" applyAlignment="1">
      <alignment horizontal="left" vertical="top" wrapText="1"/>
    </xf>
    <xf numFmtId="0" fontId="27" fillId="0" borderId="0" xfId="0" applyFont="1" applyFill="1" applyBorder="1" applyAlignment="1">
      <alignment horizontal="left" vertical="top" wrapText="1"/>
    </xf>
  </cellXfs>
  <cellStyles count="2">
    <cellStyle name="一般" xfId="0" builtinId="0"/>
    <cellStyle name="百分比" xfId="1" builtinId="5"/>
  </cellStyles>
  <dxfs count="0"/>
  <tableStyles count="0" defaultTableStyle="TableStyleMedium2" defaultPivotStyle="PivotStyleLight16"/>
  <colors>
    <mruColors>
      <color rgb="FFFFFF99"/>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36F-4C0B-BAB2-EE55E8D519E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36F-4C0B-BAB2-EE55E8D519E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36F-4C0B-BAB2-EE55E8D519E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36F-4C0B-BAB2-EE55E8D519E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E36F-4C0B-BAB2-EE55E8D519E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E36F-4C0B-BAB2-EE55E8D519E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E36F-4C0B-BAB2-EE55E8D519EB}"/>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E36F-4C0B-BAB2-EE55E8D519EB}"/>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E36F-4C0B-BAB2-EE55E8D519EB}"/>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E36F-4C0B-BAB2-EE55E8D519EB}"/>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E36F-4C0B-BAB2-EE55E8D519EB}"/>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E36F-4C0B-BAB2-EE55E8D519EB}"/>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E36F-4C0B-BAB2-EE55E8D519EB}"/>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E36F-4C0B-BAB2-EE55E8D519EB}"/>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E36F-4C0B-BAB2-EE55E8D519EB}"/>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E36F-4C0B-BAB2-EE55E8D519EB}"/>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E36F-4C0B-BAB2-EE55E8D519EB}"/>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E36F-4C0B-BAB2-EE55E8D519EB}"/>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E36F-4C0B-BAB2-EE55E8D519EB}"/>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E36F-4C0B-BAB2-EE55E8D519EB}"/>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36F-4C0B-BAB2-EE55E8D519E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36F-4C0B-BAB2-EE55E8D519E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36F-4C0B-BAB2-EE55E8D519E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36F-4C0B-BAB2-EE55E8D519EB}"/>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36F-4C0B-BAB2-EE55E8D519EB}"/>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36F-4C0B-BAB2-EE55E8D519EB}"/>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36F-4C0B-BAB2-EE55E8D519EB}"/>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E36F-4C0B-BAB2-EE55E8D519EB}"/>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E36F-4C0B-BAB2-EE55E8D519EB}"/>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E36F-4C0B-BAB2-EE55E8D519EB}"/>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E36F-4C0B-BAB2-EE55E8D519EB}"/>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'[1]2025'!$C$82:$C$101</c:f>
              <c:numCache>
                <c:formatCode>General</c:formatCode>
                <c:ptCount val="20"/>
                <c:pt idx="0">
                  <c:v>5</c:v>
                </c:pt>
                <c:pt idx="1">
                  <c:v>8</c:v>
                </c:pt>
                <c:pt idx="2">
                  <c:v>21</c:v>
                </c:pt>
                <c:pt idx="3">
                  <c:v>7</c:v>
                </c:pt>
                <c:pt idx="4">
                  <c:v>3</c:v>
                </c:pt>
                <c:pt idx="5">
                  <c:v>11</c:v>
                </c:pt>
                <c:pt idx="6">
                  <c:v>30</c:v>
                </c:pt>
                <c:pt idx="7">
                  <c:v>19</c:v>
                </c:pt>
                <c:pt idx="8">
                  <c:v>26</c:v>
                </c:pt>
                <c:pt idx="9">
                  <c:v>17</c:v>
                </c:pt>
                <c:pt idx="10">
                  <c:v>39</c:v>
                </c:pt>
                <c:pt idx="11">
                  <c:v>20</c:v>
                </c:pt>
                <c:pt idx="12">
                  <c:v>8</c:v>
                </c:pt>
                <c:pt idx="13">
                  <c:v>15</c:v>
                </c:pt>
                <c:pt idx="14">
                  <c:v>38</c:v>
                </c:pt>
                <c:pt idx="15">
                  <c:v>8</c:v>
                </c:pt>
                <c:pt idx="16">
                  <c:v>16</c:v>
                </c:pt>
                <c:pt idx="17">
                  <c:v>32</c:v>
                </c:pt>
                <c:pt idx="18">
                  <c:v>10</c:v>
                </c:pt>
                <c:pt idx="19">
                  <c:v>12</c:v>
                </c:pt>
              </c:numCache>
            </c:numRef>
          </c:val>
          <c:extLst>
            <c:ext xmlns:c16="http://schemas.microsoft.com/office/drawing/2014/chart" uri="{C3380CC4-5D6E-409C-BE32-E72D297353CC}">
              <c16:uniqueId val="{00000027-E36F-4C0B-BAB2-EE55E8D519E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E7F-4CB4-867D-4765F8C2575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E7F-4CB4-867D-4765F8C2575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AE7F-4CB4-867D-4765F8C2575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03E-458B-91E3-42C6757E863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03E-458B-91E3-42C6757E863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403E-458B-91E3-42C6757E863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CAD-45FA-A4A2-21A584B5539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CAD-45FA-A4A2-21A584B5539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6CAD-45FA-A4A2-21A584B5539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934-4671-B44C-B4823F17DA2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934-4671-B44C-B4823F17DA28}"/>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2934-4671-B44C-B4823F17DA2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1E6-4401-8315-AD72B0AE700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1E6-4401-8315-AD72B0AE700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D1E6-4401-8315-AD72B0AE700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09F-4C17-AC55-053FAE7651C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09F-4C17-AC55-053FAE7651C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09F-4C17-AC55-053FAE7651C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09F-4C17-AC55-053FAE7651C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09F-4C17-AC55-053FAE7651C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09F-4C17-AC55-053FAE7651C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09F-4C17-AC55-053FAE7651C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09F-4C17-AC55-053FAE7651C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09F-4C17-AC55-053FAE7651C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09F-4C17-AC55-053FAE7651C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09F-4C17-AC55-053FAE7651C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09F-4C17-AC55-053FAE7651C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09F-4C17-AC55-053FAE7651C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09F-4C17-AC55-053FAE7651C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09F-4C17-AC55-053FAE7651C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09F-4C17-AC55-053FAE7651C4}"/>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09F-4C17-AC55-053FAE7651C4}"/>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EN!$B$26:$B$40</c:f>
              <c:strCache>
                <c:ptCount val="15"/>
                <c:pt idx="0">
                  <c:v>Parent</c:v>
                </c:pt>
                <c:pt idx="1">
                  <c:v>Sibling </c:v>
                </c:pt>
                <c:pt idx="2">
                  <c:v>Step-parent</c:v>
                </c:pt>
                <c:pt idx="3">
                  <c:v>Grandparent</c:v>
                </c:pt>
                <c:pt idx="4">
                  <c:v>Relative</c:v>
                </c:pt>
                <c:pt idx="5">
                  <c:v>Family friend / Parent of peer</c:v>
                </c:pt>
                <c:pt idx="6">
                  <c:v>Caregiver</c:v>
                </c:pt>
                <c:pt idx="7">
                  <c:v>School teacher / personnel</c:v>
                </c:pt>
                <c:pt idx="8">
                  <c:v>Staff of boarding section of school</c:v>
                </c:pt>
                <c:pt idx="9">
                  <c:v>Tutor / Coach</c:v>
                </c:pt>
                <c:pt idx="10">
                  <c:v>Religious personnel</c:v>
                </c:pt>
                <c:pt idx="11">
                  <c:v>Schoolmate / friend / peer</c:v>
                </c:pt>
                <c:pt idx="12">
                  <c:v>Co-tenant / Neighbour</c:v>
                </c:pt>
                <c:pt idx="13">
                  <c:v>Inmate of residential service</c:v>
                </c:pt>
                <c:pt idx="14">
                  <c:v>Unrelated person (including strangers) </c:v>
                </c:pt>
              </c:strCache>
            </c:strRef>
          </c:cat>
          <c:val>
            <c:numRef>
              <c:f>EN!$C$26:$C$40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F09F-4C17-AC55-053FAE7651C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33D-4C81-ADFC-5F13753DF95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33D-4C81-ADFC-5F13753DF95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33D-4C81-ADFC-5F13753DF95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33D-4C81-ADFC-5F13753DF95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33D-4C81-ADFC-5F13753DF95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33D-4C81-ADFC-5F13753DF95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33D-4C81-ADFC-5F13753DF95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33D-4C81-ADFC-5F13753DF95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33D-4C81-ADFC-5F13753DF95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433D-4C81-ADFC-5F13753DF95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433D-4C81-ADFC-5F13753DF95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433D-4C81-ADFC-5F13753DF956}"/>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433D-4C81-ADFC-5F13753DF956}"/>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433D-4C81-ADFC-5F13753DF956}"/>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433D-4C81-ADFC-5F13753DF956}"/>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433D-4C81-ADFC-5F13753DF956}"/>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433D-4C81-ADFC-5F13753DF956}"/>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433D-4C81-ADFC-5F13753DF956}"/>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433D-4C81-ADFC-5F13753DF956}"/>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433D-4C81-ADFC-5F13753DF956}"/>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33D-4C81-ADFC-5F13753DF95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33D-4C81-ADFC-5F13753DF95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33D-4C81-ADFC-5F13753DF95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33D-4C81-ADFC-5F13753DF95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33D-4C81-ADFC-5F13753DF95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33D-4C81-ADFC-5F13753DF95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33D-4C81-ADFC-5F13753DF95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433D-4C81-ADFC-5F13753DF956}"/>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433D-4C81-ADFC-5F13753DF956}"/>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433D-4C81-ADFC-5F13753DF956}"/>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433D-4C81-ADFC-5F13753DF956}"/>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EN!$B$70:$B$89</c:f>
              <c:strCache>
                <c:ptCount val="20"/>
                <c:pt idx="0">
                  <c:v>Central &amp; Western</c:v>
                </c:pt>
                <c:pt idx="1">
                  <c:v>Southern</c:v>
                </c:pt>
                <c:pt idx="2">
                  <c:v>Islands</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pt idx="19">
                  <c:v>Unknown</c:v>
                </c:pt>
              </c:strCache>
            </c:strRef>
          </c:cat>
          <c:val>
            <c:numRef>
              <c:f>EN!$C$70:$C$89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27-433D-4C81-ADFC-5F13753DF95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AD8-42B6-AC6B-4B30672C94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D8-42B6-AC6B-4B30672C94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AD8-42B6-AC6B-4B30672C94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AD8-42B6-AC6B-4B30672C94BC}"/>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AD8-42B6-AC6B-4B30672C94B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AD8-42B6-AC6B-4B30672C94B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AD8-42B6-AC6B-4B30672C94BC}"/>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EN!$B$102:$B$105</c:f>
              <c:strCache>
                <c:ptCount val="4"/>
                <c:pt idx="0">
                  <c:v>Physical violence</c:v>
                </c:pt>
                <c:pt idx="1">
                  <c:v>Sexual violence</c:v>
                </c:pt>
                <c:pt idx="2">
                  <c:v>Psychological abuse</c:v>
                </c:pt>
                <c:pt idx="3">
                  <c:v>Multiple violence</c:v>
                </c:pt>
              </c:strCache>
            </c:strRef>
          </c:cat>
          <c:val>
            <c:numRef>
              <c:f>EN!$C$102:$C$105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7-EAD8-42B6-AC6B-4B30672C94BC}"/>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EAD8-42B6-AC6B-4B30672C94BC}"/>
              </c:ext>
            </c:extLst>
          </c:dPt>
          <c:dPt>
            <c:idx val="1"/>
            <c:bubble3D val="0"/>
            <c:extLst>
              <c:ext xmlns:c16="http://schemas.microsoft.com/office/drawing/2014/chart" uri="{C3380CC4-5D6E-409C-BE32-E72D297353CC}">
                <c16:uniqueId val="{0000000A-EAD8-42B6-AC6B-4B30672C94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EAD8-42B6-AC6B-4B30672C94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EAD8-42B6-AC6B-4B30672C94BC}"/>
              </c:ext>
            </c:extLst>
          </c:dPt>
          <c:cat>
            <c:strRef>
              <c:f>EN!$B$102:$B$105</c:f>
              <c:strCache>
                <c:ptCount val="4"/>
                <c:pt idx="0">
                  <c:v>Physical violence</c:v>
                </c:pt>
                <c:pt idx="1">
                  <c:v>Sexual violence</c:v>
                </c:pt>
                <c:pt idx="2">
                  <c:v>Psychological abuse</c:v>
                </c:pt>
                <c:pt idx="3">
                  <c:v>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EAD8-42B6-AC6B-4B30672C94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B6F-4E8A-8D3C-89DDFBD6DA4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B6F-4E8A-8D3C-89DDFBD6DA4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0</c:v>
                </c:pt>
                <c:pt idx="1">
                  <c:v>0</c:v>
                </c:pt>
              </c:numCache>
            </c:numRef>
          </c:val>
          <c:extLst>
            <c:ext xmlns:c16="http://schemas.microsoft.com/office/drawing/2014/chart" uri="{C3380CC4-5D6E-409C-BE32-E72D297353CC}">
              <c16:uniqueId val="{00000003-EB6F-4E8A-8D3C-89DDFBD6DA4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5FF-40FE-B992-630045A5190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5FF-40FE-B992-630045A519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5FF-40FE-B992-630045A519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5FF-40FE-B992-630045A5190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5FF-40FE-B992-630045A5190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5FF-40FE-B992-630045A5190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5FF-40FE-B992-630045A5190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5FF-40FE-B992-630045A51900}"/>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5FF-40FE-B992-630045A51900}"/>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5FF-40FE-B992-630045A51900}"/>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5FF-40FE-B992-630045A51900}"/>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EN!$C$118:$C$125</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F-75FF-40FE-B992-630045A51900}"/>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75FF-40FE-B992-630045A51900}"/>
              </c:ext>
            </c:extLst>
          </c:dPt>
          <c:dPt>
            <c:idx val="1"/>
            <c:bubble3D val="0"/>
            <c:extLst>
              <c:ext xmlns:c16="http://schemas.microsoft.com/office/drawing/2014/chart" uri="{C3380CC4-5D6E-409C-BE32-E72D297353CC}">
                <c16:uniqueId val="{00000012-75FF-40FE-B992-630045A519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75FF-40FE-B992-630045A519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75FF-40FE-B992-630045A5190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75FF-40FE-B992-630045A5190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75FF-40FE-B992-630045A5190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75FF-40FE-B992-630045A5190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75FF-40FE-B992-630045A51900}"/>
              </c:ext>
            </c:extLst>
          </c:dPt>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75FF-40FE-B992-630045A5190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663-4705-BEFF-486920C9CD0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663-4705-BEFF-486920C9CD0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663-4705-BEFF-486920C9CD0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663-4705-BEFF-486920C9CD04}"/>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63-4705-BEFF-486920C9CD0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63-4705-BEFF-486920C9CD0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63-4705-BEFF-486920C9CD04}"/>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'[1]2025'!$B$115:$B$118</c:f>
              <c:strCache>
                <c:ptCount val="4"/>
                <c:pt idx="0">
                  <c:v>身體暴力
Physical violence</c:v>
                </c:pt>
                <c:pt idx="1">
                  <c:v>性暴力
Sexual violence</c:v>
                </c:pt>
                <c:pt idx="2">
                  <c:v>精神虐待
Psychological abuse</c:v>
                </c:pt>
                <c:pt idx="3">
                  <c:v>多種暴力
Multiple violence</c:v>
                </c:pt>
              </c:strCache>
            </c:strRef>
          </c:cat>
          <c:val>
            <c:numRef>
              <c:f>'[1]2025'!$C$115:$C$118</c:f>
              <c:numCache>
                <c:formatCode>General</c:formatCode>
                <c:ptCount val="4"/>
                <c:pt idx="0">
                  <c:v>361</c:v>
                </c:pt>
                <c:pt idx="1">
                  <c:v>1</c:v>
                </c:pt>
                <c:pt idx="2">
                  <c:v>31</c:v>
                </c:pt>
                <c:pt idx="3">
                  <c:v>48</c:v>
                </c:pt>
              </c:numCache>
            </c:numRef>
          </c:val>
          <c:extLst>
            <c:ext xmlns:c16="http://schemas.microsoft.com/office/drawing/2014/chart" uri="{C3380CC4-5D6E-409C-BE32-E72D297353CC}">
              <c16:uniqueId val="{00000007-D663-4705-BEFF-486920C9CD0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D663-4705-BEFF-486920C9CD04}"/>
              </c:ext>
            </c:extLst>
          </c:dPt>
          <c:dPt>
            <c:idx val="1"/>
            <c:bubble3D val="0"/>
            <c:extLst>
              <c:ext xmlns:c16="http://schemas.microsoft.com/office/drawing/2014/chart" uri="{C3380CC4-5D6E-409C-BE32-E72D297353CC}">
                <c16:uniqueId val="{0000000A-D663-4705-BEFF-486920C9CD0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D663-4705-BEFF-486920C9CD0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D663-4705-BEFF-486920C9CD04}"/>
              </c:ext>
            </c:extLst>
          </c:dPt>
          <c:cat>
            <c:strRef>
              <c:f>'[1]2025'!$B$115:$B$118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D663-4705-BEFF-486920C9CD0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CCC-4AE3-AF28-EBCD26CFCFD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CCC-4AE3-AF28-EBCD26CFCFD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CCC-4AE3-AF28-EBCD26CFCFD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CCC-4AE3-AF28-EBCD26CFCFD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CCC-4AE3-AF28-EBCD26CFCFD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CCC-4AE3-AF28-EBCD26CFCFD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CCC-4AE3-AF28-EBCD26CFCFD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CCC-4AE3-AF28-EBCD26CFCFD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CCC-4AE3-AF28-EBCD26CFCFD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CCC-4AE3-AF28-EBCD26CFCFD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CCC-4AE3-AF28-EBCD26CFCFD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CCC-4AE3-AF28-EBCD26CFCFD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BCCC-4AE3-AF28-EBCD26CFCFD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BCCC-4AE3-AF28-EBCD26CFCFD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BCCC-4AE3-AF28-EBCD26CFCFD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BCCC-4AE3-AF28-EBCD26CFCFD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BCCC-4AE3-AF28-EBCD26CFCFD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BCCC-4AE3-AF28-EBCD26CFCFD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BCCC-4AE3-AF28-EBCD26CFCFD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CCC-4AE3-AF28-EBCD26CFCFD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CCC-4AE3-AF28-EBCD26CFCFD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CCC-4AE3-AF28-EBCD26CFCFD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CCC-4AE3-AF28-EBCD26CFCFD2}"/>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EN!$C$149:$C$167</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25-BCCC-4AE3-AF28-EBCD26CFCFD2}"/>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BCCC-4AE3-AF28-EBCD26CFCFD2}"/>
              </c:ext>
            </c:extLst>
          </c:dPt>
          <c:dPt>
            <c:idx val="1"/>
            <c:bubble3D val="0"/>
            <c:extLst>
              <c:ext xmlns:c16="http://schemas.microsoft.com/office/drawing/2014/chart" uri="{C3380CC4-5D6E-409C-BE32-E72D297353CC}">
                <c16:uniqueId val="{00000028-BCCC-4AE3-AF28-EBCD26CFCFD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BCCC-4AE3-AF28-EBCD26CFCFD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BCCC-4AE3-AF28-EBCD26CFCFD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BCCC-4AE3-AF28-EBCD26CFCFD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BCCC-4AE3-AF28-EBCD26CFCFD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BCCC-4AE3-AF28-EBCD26CFCFD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BCCC-4AE3-AF28-EBCD26CFCFD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BCCC-4AE3-AF28-EBCD26CFCFD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BCCC-4AE3-AF28-EBCD26CFCFD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BCCC-4AE3-AF28-EBCD26CFCFD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BCCC-4AE3-AF28-EBCD26CFCFD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BCCC-4AE3-AF28-EBCD26CFCFD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BCCC-4AE3-AF28-EBCD26CFCFD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BCCC-4AE3-AF28-EBCD26CFCFD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BCCC-4AE3-AF28-EBCD26CFCFD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BCCC-4AE3-AF28-EBCD26CFCFD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BCCC-4AE3-AF28-EBCD26CFCFD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BCCC-4AE3-AF28-EBCD26CFCFD2}"/>
              </c:ext>
            </c:extLst>
          </c:dPt>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BCCC-4AE3-AF28-EBCD26CFCFD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885-4452-A801-146359400E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885-4452-A801-146359400EB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885-4452-A801-146359400EB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885-4452-A801-146359400EB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885-4452-A801-146359400EB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885-4452-A801-146359400EB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885-4452-A801-146359400EBC}"/>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885-4452-A801-146359400EB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885-4452-A801-146359400EBC}"/>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885-4452-A801-146359400EBC}"/>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885-4452-A801-146359400EB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885-4452-A801-146359400EBC}"/>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EN!$B$180:$B$186</c:f>
              <c:strCache>
                <c:ptCount val="7"/>
                <c:pt idx="0">
                  <c:v>Rape</c:v>
                </c:pt>
                <c:pt idx="1">
                  <c:v>Indecent assault</c:v>
                </c:pt>
                <c:pt idx="2">
                  <c:v>Forced masturbation</c:v>
                </c:pt>
                <c:pt idx="3">
                  <c:v>Forced oral sex</c:v>
                </c:pt>
                <c:pt idx="4">
                  <c:v>Unlawful Buggery</c:v>
                </c:pt>
                <c:pt idx="5">
                  <c:v>Others</c:v>
                </c:pt>
                <c:pt idx="6">
                  <c:v>Multiple Abuse</c:v>
                </c:pt>
              </c:strCache>
            </c:strRef>
          </c:cat>
          <c:val>
            <c:numRef>
              <c:f>EN!$C$180:$C$186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D-2885-4452-A801-146359400E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4E-4C11-A234-FF27C144136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4E-4C11-A234-FF27C144136F}"/>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EN!$B$192:$B$193</c:f>
              <c:strCache>
                <c:ptCount val="2"/>
                <c:pt idx="0">
                  <c:v>Female</c:v>
                </c:pt>
                <c:pt idx="1">
                  <c:v>Male</c:v>
                </c:pt>
              </c:strCache>
            </c:strRef>
          </c:cat>
          <c:val>
            <c:numRef>
              <c:f>EN!$C$192:$C$193</c:f>
              <c:numCache>
                <c:formatCode>General</c:formatCode>
                <c:ptCount val="2"/>
                <c:pt idx="0">
                  <c:v>0</c:v>
                </c:pt>
                <c:pt idx="1">
                  <c:v>0</c:v>
                </c:pt>
              </c:numCache>
            </c:numRef>
          </c:val>
          <c:extLst>
            <c:ext xmlns:c16="http://schemas.microsoft.com/office/drawing/2014/chart" uri="{C3380CC4-5D6E-409C-BE32-E72D297353CC}">
              <c16:uniqueId val="{00000003-7A4E-4C11-A234-FF27C144136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97-4CC6-A6D7-EFBFDE03E413}"/>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97-4CC6-A6D7-EFBFDE03E413}"/>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97-4CC6-A6D7-EFBFDE03E41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97-4CC6-A6D7-EFBFDE03E41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97-4CC6-A6D7-EFBFDE03E413}"/>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97-4CC6-A6D7-EFBFDE03E413}"/>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97-4CC6-A6D7-EFBFDE03E413}"/>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97-4CC6-A6D7-EFBFDE03E413}"/>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97-4CC6-A6D7-EFBFDE03E413}"/>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B97-4CC6-A6D7-EFBFDE03E413}"/>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B97-4CC6-A6D7-EFBFDE03E413}"/>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B97-4CC6-A6D7-EFBFDE03E413}"/>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B97-4CC6-A6D7-EFBFDE03E413}"/>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B97-4CC6-A6D7-EFBFDE03E41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EN!$B$237:$B$255</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2B97-4CC6-A6D7-EFBFDE03E41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5DF-4521-A337-C1F5F6580F0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5DF-4521-A337-C1F5F6580F0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5DF-4521-A337-C1F5F6580F0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5DF-4521-A337-C1F5F6580F09}"/>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5DF-4521-A337-C1F5F6580F09}"/>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5DF-4521-A337-C1F5F6580F09}"/>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5DF-4521-A337-C1F5F6580F09}"/>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5DF-4521-A337-C1F5F6580F09}"/>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65DF-4521-A337-C1F5F6580F09}"/>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65DF-4521-A337-C1F5F6580F09}"/>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65DF-4521-A337-C1F5F6580F09}"/>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65DF-4521-A337-C1F5F6580F09}"/>
              </c:ext>
            </c:extLst>
          </c:dPt>
          <c:dPt>
            <c:idx val="12"/>
            <c:bubble3D val="0"/>
            <c:extLst>
              <c:ext xmlns:c16="http://schemas.microsoft.com/office/drawing/2014/chart" uri="{C3380CC4-5D6E-409C-BE32-E72D297353CC}">
                <c16:uniqueId val="{00000017-65DF-4521-A337-C1F5F6580F09}"/>
              </c:ext>
            </c:extLst>
          </c:dPt>
          <c:dPt>
            <c:idx val="13"/>
            <c:bubble3D val="0"/>
            <c:extLst>
              <c:ext xmlns:c16="http://schemas.microsoft.com/office/drawing/2014/chart" uri="{C3380CC4-5D6E-409C-BE32-E72D297353CC}">
                <c16:uniqueId val="{00000018-65DF-4521-A337-C1F5F6580F09}"/>
              </c:ext>
            </c:extLst>
          </c:dPt>
          <c:dPt>
            <c:idx val="14"/>
            <c:bubble3D val="0"/>
            <c:extLst>
              <c:ext xmlns:c16="http://schemas.microsoft.com/office/drawing/2014/chart" uri="{C3380CC4-5D6E-409C-BE32-E72D297353CC}">
                <c16:uniqueId val="{00000019-65DF-4521-A337-C1F5F6580F09}"/>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5DF-4521-A337-C1F5F6580F09}"/>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DF-4521-A337-C1F5F6580F0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DF-4521-A337-C1F5F6580F09}"/>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DF-4521-A337-C1F5F6580F09}"/>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DF-4521-A337-C1F5F6580F09}"/>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5DF-4521-A337-C1F5F6580F09}"/>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65DF-4521-A337-C1F5F6580F09}"/>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5DF-4521-A337-C1F5F6580F09}"/>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5DF-4521-A337-C1F5F6580F09}"/>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65DF-4521-A337-C1F5F6580F09}"/>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EN!$B$199:$B$213</c:f>
              <c:strCache>
                <c:ptCount val="15"/>
                <c:pt idx="0">
                  <c:v>Parent</c:v>
                </c:pt>
                <c:pt idx="1">
                  <c:v>Child</c:v>
                </c:pt>
                <c:pt idx="2">
                  <c:v>Sibling</c:v>
                </c:pt>
                <c:pt idx="3">
                  <c:v>In-law</c:v>
                </c:pt>
                <c:pt idx="4">
                  <c:v>Other relative</c:v>
                </c:pt>
                <c:pt idx="5">
                  <c:v>Heterosexual lover</c:v>
                </c:pt>
                <c:pt idx="6">
                  <c:v>Same-sex lover</c:v>
                </c:pt>
                <c:pt idx="7">
                  <c:v>Heterosexual ex-lover</c:v>
                </c:pt>
                <c:pt idx="8">
                  <c:v>Same-sex ex-lover</c:v>
                </c:pt>
                <c:pt idx="9">
                  <c:v>Friend</c:v>
                </c:pt>
                <c:pt idx="10">
                  <c:v>Caregiver (Non-relative)</c:v>
                </c:pt>
                <c:pt idx="11">
                  <c:v>Employer / employee / colleague</c:v>
                </c:pt>
                <c:pt idx="12">
                  <c:v>Teacher / tutor</c:v>
                </c:pt>
                <c:pt idx="13">
                  <c:v>Stranger</c:v>
                </c:pt>
                <c:pt idx="14">
                  <c:v>Others</c:v>
                </c:pt>
              </c:strCache>
            </c:strRef>
          </c:cat>
          <c:val>
            <c:numRef>
              <c:f>EN!$C$199:$C$213</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A-65DF-4521-A337-C1F5F6580F0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A2A-4B63-97D4-F50AE5D59E5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A2A-4B63-97D4-F50AE5D59E5A}"/>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4A2A-4B63-97D4-F50AE5D59E5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52A-4B87-AD69-D3EBBB79510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52A-4B87-AD69-D3EBBB79510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552A-4B87-AD69-D3EBBB79510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BD4-483F-9F61-DE81874DEDD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BD4-483F-9F61-DE81874DEDD8}"/>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0</c:v>
                </c:pt>
                <c:pt idx="1">
                  <c:v>0</c:v>
                </c:pt>
              </c:numCache>
            </c:numRef>
          </c:val>
          <c:extLst>
            <c:ext xmlns:c16="http://schemas.microsoft.com/office/drawing/2014/chart" uri="{C3380CC4-5D6E-409C-BE32-E72D297353CC}">
              <c16:uniqueId val="{00000003-1BD4-483F-9F61-DE81874DEDD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D27-4541-BBF8-9886FBF98AB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D27-4541-BBF8-9886FBF98AB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0</c:v>
                </c:pt>
                <c:pt idx="1">
                  <c:v>0</c:v>
                </c:pt>
              </c:numCache>
            </c:numRef>
          </c:val>
          <c:extLst>
            <c:ext xmlns:c16="http://schemas.microsoft.com/office/drawing/2014/chart" uri="{C3380CC4-5D6E-409C-BE32-E72D297353CC}">
              <c16:uniqueId val="{00000003-3D27-4541-BBF8-9886FBF98AB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B16-4062-A1E7-6E69A540C15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B16-4062-A1E7-6E69A540C15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0</c:v>
                </c:pt>
                <c:pt idx="1">
                  <c:v>0</c:v>
                </c:pt>
              </c:numCache>
            </c:numRef>
          </c:val>
          <c:extLst>
            <c:ext xmlns:c16="http://schemas.microsoft.com/office/drawing/2014/chart" uri="{C3380CC4-5D6E-409C-BE32-E72D297353CC}">
              <c16:uniqueId val="{00000003-EB16-4062-A1E7-6E69A540C15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EE4-4746-A06B-43BF1B31370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EE4-4746-A06B-43BF1B31370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'[1]2025'!$B$124:$B$125</c:f>
              <c:strCache>
                <c:ptCount val="2"/>
                <c:pt idx="0">
                  <c:v>女性
Female</c:v>
                </c:pt>
                <c:pt idx="1">
                  <c:v>男性
Male</c:v>
                </c:pt>
              </c:strCache>
            </c:strRef>
          </c:cat>
          <c:val>
            <c:numRef>
              <c:f>'[1]2025'!$C$124:$C$125</c:f>
              <c:numCache>
                <c:formatCode>General</c:formatCode>
                <c:ptCount val="2"/>
                <c:pt idx="0">
                  <c:v>379</c:v>
                </c:pt>
                <c:pt idx="1">
                  <c:v>62</c:v>
                </c:pt>
              </c:numCache>
            </c:numRef>
          </c:val>
          <c:extLst>
            <c:ext xmlns:c16="http://schemas.microsoft.com/office/drawing/2014/chart" uri="{C3380CC4-5D6E-409C-BE32-E72D297353CC}">
              <c16:uniqueId val="{00000003-1EE4-4746-A06B-43BF1B31370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12F-4DA8-A94B-D139BAE585C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12F-4DA8-A94B-D139BAE585C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A12F-4DA8-A94B-D139BAE585C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0DF-4ED9-B38A-AA2F2121B79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0DF-4ED9-B38A-AA2F2121B79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0DF-4ED9-B38A-AA2F2121B79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0DF-4ED9-B38A-AA2F2121B79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0DF-4ED9-B38A-AA2F2121B79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0DF-4ED9-B38A-AA2F2121B79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0DF-4ED9-B38A-AA2F2121B79B}"/>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0DF-4ED9-B38A-AA2F2121B79B}"/>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0DF-4ED9-B38A-AA2F2121B79B}"/>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0DF-4ED9-B38A-AA2F2121B79B}"/>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0DF-4ED9-B38A-AA2F2121B79B}"/>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0DF-4ED9-B38A-AA2F2121B79B}"/>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0DF-4ED9-B38A-AA2F2121B79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0DF-4ED9-B38A-AA2F2121B79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0DF-4ED9-B38A-AA2F2121B79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0DF-4ED9-B38A-AA2F2121B79B}"/>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0DF-4ED9-B38A-AA2F2121B79B}"/>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SC!$B$26:$B$40</c:f>
              <c:strCache>
                <c:ptCount val="15"/>
                <c:pt idx="0">
                  <c:v>父母</c:v>
                </c:pt>
                <c:pt idx="1">
                  <c:v>兄弟姊妹</c:v>
                </c:pt>
                <c:pt idx="2">
                  <c:v>继父母</c:v>
                </c:pt>
                <c:pt idx="3">
                  <c:v>祖父母</c:v>
                </c:pt>
                <c:pt idx="4">
                  <c:v>亲属</c:v>
                </c:pt>
                <c:pt idx="5">
                  <c:v>家族朋友/朋辈的父母</c:v>
                </c:pt>
                <c:pt idx="6">
                  <c:v>照顾者</c:v>
                </c:pt>
                <c:pt idx="7">
                  <c:v>学校老师 / 职员</c:v>
                </c:pt>
                <c:pt idx="8">
                  <c:v>学校宿舍职员</c:v>
                </c:pt>
                <c:pt idx="9">
                  <c:v>补习老师 / 教练</c:v>
                </c:pt>
                <c:pt idx="10">
                  <c:v>宗教人士</c:v>
                </c:pt>
                <c:pt idx="11">
                  <c:v>同学 / 朋友 / 朋辈</c:v>
                </c:pt>
                <c:pt idx="12">
                  <c:v>同住租客 / 邻居</c:v>
                </c:pt>
                <c:pt idx="13">
                  <c:v>院舍宿友</c:v>
                </c:pt>
                <c:pt idx="14">
                  <c:v>没有关系人士</c:v>
                </c:pt>
              </c:strCache>
            </c:strRef>
          </c:cat>
          <c:val>
            <c:numRef>
              <c:f>SC!$C$26:$C$40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B0DF-4ED9-B38A-AA2F2121B79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F16-4DE7-8DE0-0C7D5E901F8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F16-4DE7-8DE0-0C7D5E901F8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F16-4DE7-8DE0-0C7D5E901F8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F16-4DE7-8DE0-0C7D5E901F8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F16-4DE7-8DE0-0C7D5E901F8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F16-4DE7-8DE0-0C7D5E901F8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F16-4DE7-8DE0-0C7D5E901F8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F16-4DE7-8DE0-0C7D5E901F85}"/>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7F16-4DE7-8DE0-0C7D5E901F85}"/>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7F16-4DE7-8DE0-0C7D5E901F85}"/>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7F16-4DE7-8DE0-0C7D5E901F85}"/>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7F16-4DE7-8DE0-0C7D5E901F85}"/>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7F16-4DE7-8DE0-0C7D5E901F85}"/>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7F16-4DE7-8DE0-0C7D5E901F85}"/>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7F16-4DE7-8DE0-0C7D5E901F85}"/>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7F16-4DE7-8DE0-0C7D5E901F85}"/>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7F16-4DE7-8DE0-0C7D5E901F85}"/>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7F16-4DE7-8DE0-0C7D5E901F85}"/>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7F16-4DE7-8DE0-0C7D5E901F85}"/>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7F16-4DE7-8DE0-0C7D5E901F85}"/>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16-4DE7-8DE0-0C7D5E901F85}"/>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16-4DE7-8DE0-0C7D5E901F85}"/>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16-4DE7-8DE0-0C7D5E901F85}"/>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16-4DE7-8DE0-0C7D5E901F85}"/>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F16-4DE7-8DE0-0C7D5E901F85}"/>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F16-4DE7-8DE0-0C7D5E901F85}"/>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F16-4DE7-8DE0-0C7D5E901F85}"/>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F16-4DE7-8DE0-0C7D5E901F85}"/>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F16-4DE7-8DE0-0C7D5E901F85}"/>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7F16-4DE7-8DE0-0C7D5E901F85}"/>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7F16-4DE7-8DE0-0C7D5E901F85}"/>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SC!$B$70:$B$89</c:f>
              <c:strCache>
                <c:ptCount val="20"/>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pt idx="19">
                  <c:v>不详</c:v>
                </c:pt>
              </c:strCache>
            </c:strRef>
          </c:cat>
          <c:val>
            <c:numRef>
              <c:f>SC!$C$70:$C$89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27-7F16-4DE7-8DE0-0C7D5E901F8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A94-4BF4-894D-79D706FF00D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A94-4BF4-894D-79D706FF00D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A94-4BF4-894D-79D706FF00D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A94-4BF4-894D-79D706FF00DE}"/>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A94-4BF4-894D-79D706FF00D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A94-4BF4-894D-79D706FF00D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A94-4BF4-894D-79D706FF00DE}"/>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SC!$B$102:$B$105</c:f>
              <c:strCache>
                <c:ptCount val="4"/>
                <c:pt idx="0">
                  <c:v>身体暴力</c:v>
                </c:pt>
                <c:pt idx="1">
                  <c:v>性暴力</c:v>
                </c:pt>
                <c:pt idx="2">
                  <c:v>精神虐待</c:v>
                </c:pt>
                <c:pt idx="3">
                  <c:v>多种暴力</c:v>
                </c:pt>
              </c:strCache>
            </c:strRef>
          </c:cat>
          <c:val>
            <c:numRef>
              <c:f>SC!$C$102:$C$105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7-6A94-4BF4-894D-79D706FF00D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6A94-4BF4-894D-79D706FF00DE}"/>
              </c:ext>
            </c:extLst>
          </c:dPt>
          <c:dPt>
            <c:idx val="1"/>
            <c:bubble3D val="0"/>
            <c:extLst>
              <c:ext xmlns:c16="http://schemas.microsoft.com/office/drawing/2014/chart" uri="{C3380CC4-5D6E-409C-BE32-E72D297353CC}">
                <c16:uniqueId val="{0000000A-6A94-4BF4-894D-79D706FF00D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6A94-4BF4-894D-79D706FF00D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6A94-4BF4-894D-79D706FF00DE}"/>
              </c:ext>
            </c:extLst>
          </c:dPt>
          <c:cat>
            <c:strRef>
              <c:f>SC!$B$102:$B$105</c:f>
              <c:strCache>
                <c:ptCount val="4"/>
                <c:pt idx="0">
                  <c:v>身体暴力</c:v>
                </c:pt>
                <c:pt idx="1">
                  <c:v>性暴力</c:v>
                </c:pt>
                <c:pt idx="2">
                  <c:v>精神虐待</c:v>
                </c:pt>
                <c:pt idx="3">
                  <c:v>多种暴力</c:v>
                </c:pt>
              </c:strCache>
            </c:strRef>
          </c:cat>
          <c:val>
            <c:numRef>
              <c:f>Eng!#REF!</c:f>
              <c:numCache>
                <c:formatCode>General</c:formatCode>
                <c:ptCount val="1"/>
                <c:pt idx="0">
                  <c:v>1</c:v>
                </c:pt>
              </c:numCache>
            </c:numRef>
          </c:val>
          <c:extLst>
            <c:ext xmlns:c16="http://schemas.microsoft.com/office/drawing/2014/chart" uri="{C3380CC4-5D6E-409C-BE32-E72D297353CC}">
              <c16:uniqueId val="{0000000F-6A94-4BF4-894D-79D706FF00D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A1F-4B45-9F34-446B4D1C85B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A1F-4B45-9F34-446B4D1C85B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0</c:v>
                </c:pt>
                <c:pt idx="1">
                  <c:v>0</c:v>
                </c:pt>
              </c:numCache>
            </c:numRef>
          </c:val>
          <c:extLst>
            <c:ext xmlns:c16="http://schemas.microsoft.com/office/drawing/2014/chart" uri="{C3380CC4-5D6E-409C-BE32-E72D297353CC}">
              <c16:uniqueId val="{00000003-AA1F-4B45-9F34-446B4D1C85B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BF4-496F-905C-A3B09EE3D47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BF4-496F-905C-A3B09EE3D47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BF4-496F-905C-A3B09EE3D47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BF4-496F-905C-A3B09EE3D47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BF4-496F-905C-A3B09EE3D47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BF4-496F-905C-A3B09EE3D47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BF4-496F-905C-A3B09EE3D47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BF4-496F-905C-A3B09EE3D473}"/>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BF4-496F-905C-A3B09EE3D47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FBF4-496F-905C-A3B09EE3D47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BF4-496F-905C-A3B09EE3D47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SC!$C$118:$C$125</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F-FBF4-496F-905C-A3B09EE3D473}"/>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FBF4-496F-905C-A3B09EE3D473}"/>
              </c:ext>
            </c:extLst>
          </c:dPt>
          <c:dPt>
            <c:idx val="1"/>
            <c:bubble3D val="0"/>
            <c:extLst>
              <c:ext xmlns:c16="http://schemas.microsoft.com/office/drawing/2014/chart" uri="{C3380CC4-5D6E-409C-BE32-E72D297353CC}">
                <c16:uniqueId val="{00000012-FBF4-496F-905C-A3B09EE3D47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FBF4-496F-905C-A3B09EE3D47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FBF4-496F-905C-A3B09EE3D47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FBF4-496F-905C-A3B09EE3D47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FBF4-496F-905C-A3B09EE3D47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FBF4-496F-905C-A3B09EE3D47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FBF4-496F-905C-A3B09EE3D473}"/>
              </c:ext>
            </c:extLst>
          </c:dPt>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Eng!#REF!</c:f>
              <c:numCache>
                <c:formatCode>General</c:formatCode>
                <c:ptCount val="1"/>
                <c:pt idx="0">
                  <c:v>1</c:v>
                </c:pt>
              </c:numCache>
            </c:numRef>
          </c:val>
          <c:extLst>
            <c:ext xmlns:c16="http://schemas.microsoft.com/office/drawing/2014/chart" uri="{C3380CC4-5D6E-409C-BE32-E72D297353CC}">
              <c16:uniqueId val="{0000001F-FBF4-496F-905C-A3B09EE3D47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863-4A34-AD61-0D7D5261AAC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863-4A34-AD61-0D7D5261AAC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863-4A34-AD61-0D7D5261AAC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863-4A34-AD61-0D7D5261AAC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863-4A34-AD61-0D7D5261AAC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863-4A34-AD61-0D7D5261AAC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863-4A34-AD61-0D7D5261AAC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863-4A34-AD61-0D7D5261AAC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863-4A34-AD61-0D7D5261AAC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863-4A34-AD61-0D7D5261AAC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863-4A34-AD61-0D7D5261AAC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863-4A34-AD61-0D7D5261AAC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F863-4A34-AD61-0D7D5261AAC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F863-4A34-AD61-0D7D5261AAC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F863-4A34-AD61-0D7D5261AAC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F863-4A34-AD61-0D7D5261AAC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F863-4A34-AD61-0D7D5261AAC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F863-4A34-AD61-0D7D5261AAC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F863-4A34-AD61-0D7D5261AAC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63-4A34-AD61-0D7D5261AAC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63-4A34-AD61-0D7D5261AAC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63-4A34-AD61-0D7D5261AAC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863-4A34-AD61-0D7D5261AACE}"/>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SC!$C$149:$C$167</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25-F863-4A34-AD61-0D7D5261AAC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F863-4A34-AD61-0D7D5261AACE}"/>
              </c:ext>
            </c:extLst>
          </c:dPt>
          <c:dPt>
            <c:idx val="1"/>
            <c:bubble3D val="0"/>
            <c:extLst>
              <c:ext xmlns:c16="http://schemas.microsoft.com/office/drawing/2014/chart" uri="{C3380CC4-5D6E-409C-BE32-E72D297353CC}">
                <c16:uniqueId val="{00000028-F863-4A34-AD61-0D7D5261AAC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F863-4A34-AD61-0D7D5261AAC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F863-4A34-AD61-0D7D5261AAC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F863-4A34-AD61-0D7D5261AAC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F863-4A34-AD61-0D7D5261AAC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F863-4A34-AD61-0D7D5261AAC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F863-4A34-AD61-0D7D5261AAC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F863-4A34-AD61-0D7D5261AAC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F863-4A34-AD61-0D7D5261AAC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F863-4A34-AD61-0D7D5261AAC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F863-4A34-AD61-0D7D5261AAC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F863-4A34-AD61-0D7D5261AAC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F863-4A34-AD61-0D7D5261AAC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F863-4A34-AD61-0D7D5261AAC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F863-4A34-AD61-0D7D5261AAC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F863-4A34-AD61-0D7D5261AAC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F863-4A34-AD61-0D7D5261AAC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F863-4A34-AD61-0D7D5261AACE}"/>
              </c:ext>
            </c:extLst>
          </c:dPt>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4B-F863-4A34-AD61-0D7D5261AAC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7CB-4D78-AD5A-ACDF1D33AFC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7CB-4D78-AD5A-ACDF1D33AFC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07CB-4D78-AD5A-ACDF1D33AFC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07CB-4D78-AD5A-ACDF1D33AFC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07CB-4D78-AD5A-ACDF1D33AFC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7CB-4D78-AD5A-ACDF1D33AFC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07CB-4D78-AD5A-ACDF1D33AFC2}"/>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CB-4D78-AD5A-ACDF1D33AFC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7CB-4D78-AD5A-ACDF1D33AFC2}"/>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7CB-4D78-AD5A-ACDF1D33AFC2}"/>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7CB-4D78-AD5A-ACDF1D33AFC2}"/>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7CB-4D78-AD5A-ACDF1D33AFC2}"/>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SC!$B$180:$B$186</c:f>
              <c:strCache>
                <c:ptCount val="7"/>
                <c:pt idx="0">
                  <c:v>强奸</c:v>
                </c:pt>
                <c:pt idx="1">
                  <c:v>猥亵侵犯(非礼)</c:v>
                </c:pt>
                <c:pt idx="2">
                  <c:v>强迫进行手淫</c:v>
                </c:pt>
                <c:pt idx="3">
                  <c:v>强迫口交</c:v>
                </c:pt>
                <c:pt idx="4">
                  <c:v>非法肛交</c:v>
                </c:pt>
                <c:pt idx="5">
                  <c:v>其他</c:v>
                </c:pt>
                <c:pt idx="6">
                  <c:v>多样种类</c:v>
                </c:pt>
              </c:strCache>
            </c:strRef>
          </c:cat>
          <c:val>
            <c:numRef>
              <c:f>SC!$C$180:$C$186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D-07CB-4D78-AD5A-ACDF1D33AFC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376-4EAA-8266-7E640A294E4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376-4EAA-8266-7E640A294E4A}"/>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SC!$B$192:$B$193</c:f>
              <c:strCache>
                <c:ptCount val="2"/>
                <c:pt idx="0">
                  <c:v>女性</c:v>
                </c:pt>
                <c:pt idx="1">
                  <c:v>男性</c:v>
                </c:pt>
              </c:strCache>
            </c:strRef>
          </c:cat>
          <c:val>
            <c:numRef>
              <c:f>SC!$C$192:$C$193</c:f>
              <c:numCache>
                <c:formatCode>General</c:formatCode>
                <c:ptCount val="2"/>
                <c:pt idx="0">
                  <c:v>0</c:v>
                </c:pt>
                <c:pt idx="1">
                  <c:v>0</c:v>
                </c:pt>
              </c:numCache>
            </c:numRef>
          </c:val>
          <c:extLst>
            <c:ext xmlns:c16="http://schemas.microsoft.com/office/drawing/2014/chart" uri="{C3380CC4-5D6E-409C-BE32-E72D297353CC}">
              <c16:uniqueId val="{00000003-1376-4EAA-8266-7E640A294E4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9F-4EC4-8A7E-F267E66B405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9F-4EC4-8A7E-F267E66B405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9F-4EC4-8A7E-F267E66B405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9F-4EC4-8A7E-F267E66B405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9F-4EC4-8A7E-F267E66B405A}"/>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9F-4EC4-8A7E-F267E66B405A}"/>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9F-4EC4-8A7E-F267E66B405A}"/>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9F-4EC4-8A7E-F267E66B405A}"/>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9F-4EC4-8A7E-F267E66B405A}"/>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D9F-4EC4-8A7E-F267E66B405A}"/>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D9F-4EC4-8A7E-F267E66B405A}"/>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D9F-4EC4-8A7E-F267E66B405A}"/>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D9F-4EC4-8A7E-F267E66B405A}"/>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D9F-4EC4-8A7E-F267E66B405A}"/>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SC!$B$237:$B$255</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0E-0D9F-4EC4-8A7E-F267E66B405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A82-4274-8311-8AB35153771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A82-4274-8311-8AB35153771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A82-4274-8311-8AB35153771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A82-4274-8311-8AB35153771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A82-4274-8311-8AB35153771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A82-4274-8311-8AB35153771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A82-4274-8311-8AB35153771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A82-4274-8311-8AB351537713}"/>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A82-4274-8311-8AB35153771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A82-4274-8311-8AB35153771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A82-4274-8311-8AB35153771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'[1]2025'!$C$131:$C$138</c:f>
              <c:numCache>
                <c:formatCode>General</c:formatCode>
                <c:ptCount val="8"/>
                <c:pt idx="0">
                  <c:v>304</c:v>
                </c:pt>
                <c:pt idx="1">
                  <c:v>44</c:v>
                </c:pt>
                <c:pt idx="2">
                  <c:v>16</c:v>
                </c:pt>
                <c:pt idx="3">
                  <c:v>3</c:v>
                </c:pt>
                <c:pt idx="4">
                  <c:v>50</c:v>
                </c:pt>
                <c:pt idx="5">
                  <c:v>0</c:v>
                </c:pt>
                <c:pt idx="6">
                  <c:v>23</c:v>
                </c:pt>
                <c:pt idx="7">
                  <c:v>1</c:v>
                </c:pt>
              </c:numCache>
            </c:numRef>
          </c:val>
          <c:extLst>
            <c:ext xmlns:c16="http://schemas.microsoft.com/office/drawing/2014/chart" uri="{C3380CC4-5D6E-409C-BE32-E72D297353CC}">
              <c16:uniqueId val="{0000000F-BA82-4274-8311-8AB351537713}"/>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BA82-4274-8311-8AB351537713}"/>
              </c:ext>
            </c:extLst>
          </c:dPt>
          <c:dPt>
            <c:idx val="1"/>
            <c:bubble3D val="0"/>
            <c:extLst>
              <c:ext xmlns:c16="http://schemas.microsoft.com/office/drawing/2014/chart" uri="{C3380CC4-5D6E-409C-BE32-E72D297353CC}">
                <c16:uniqueId val="{00000012-BA82-4274-8311-8AB35153771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BA82-4274-8311-8AB35153771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BA82-4274-8311-8AB35153771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BA82-4274-8311-8AB35153771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BA82-4274-8311-8AB35153771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BA82-4274-8311-8AB35153771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BA82-4274-8311-8AB351537713}"/>
              </c:ext>
            </c:extLst>
          </c:dPt>
          <c:cat>
            <c:strRef>
              <c:f>'[1]2025'!$B$131:$B$138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BA82-4274-8311-8AB35153771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D6D-468C-92D3-66D27CDEDE9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D6D-468C-92D3-66D27CDEDE9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D6D-468C-92D3-66D27CDEDE9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D6D-468C-92D3-66D27CDEDE9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D6D-468C-92D3-66D27CDEDE9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D6D-468C-92D3-66D27CDEDE9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D6D-468C-92D3-66D27CDEDE9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D6D-468C-92D3-66D27CDEDE93}"/>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6D6D-468C-92D3-66D27CDEDE93}"/>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6D6D-468C-92D3-66D27CDEDE93}"/>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6D6D-468C-92D3-66D27CDEDE93}"/>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6D6D-468C-92D3-66D27CDEDE93}"/>
              </c:ext>
            </c:extLst>
          </c:dPt>
          <c:dPt>
            <c:idx val="12"/>
            <c:bubble3D val="0"/>
            <c:extLst>
              <c:ext xmlns:c16="http://schemas.microsoft.com/office/drawing/2014/chart" uri="{C3380CC4-5D6E-409C-BE32-E72D297353CC}">
                <c16:uniqueId val="{00000017-6D6D-468C-92D3-66D27CDEDE93}"/>
              </c:ext>
            </c:extLst>
          </c:dPt>
          <c:dPt>
            <c:idx val="13"/>
            <c:bubble3D val="0"/>
            <c:extLst>
              <c:ext xmlns:c16="http://schemas.microsoft.com/office/drawing/2014/chart" uri="{C3380CC4-5D6E-409C-BE32-E72D297353CC}">
                <c16:uniqueId val="{00000018-6D6D-468C-92D3-66D27CDEDE93}"/>
              </c:ext>
            </c:extLst>
          </c:dPt>
          <c:dPt>
            <c:idx val="14"/>
            <c:bubble3D val="0"/>
            <c:extLst>
              <c:ext xmlns:c16="http://schemas.microsoft.com/office/drawing/2014/chart" uri="{C3380CC4-5D6E-409C-BE32-E72D297353CC}">
                <c16:uniqueId val="{00000019-6D6D-468C-92D3-66D27CDEDE93}"/>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D6D-468C-92D3-66D27CDEDE93}"/>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D6D-468C-92D3-66D27CDEDE93}"/>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D6D-468C-92D3-66D27CDEDE93}"/>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D6D-468C-92D3-66D27CDEDE93}"/>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D6D-468C-92D3-66D27CDEDE93}"/>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D6D-468C-92D3-66D27CDEDE9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6D6D-468C-92D3-66D27CDEDE9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D6D-468C-92D3-66D27CDEDE93}"/>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D6D-468C-92D3-66D27CDEDE93}"/>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6D6D-468C-92D3-66D27CDEDE9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SC!$B$199:$B$213</c:f>
              <c:strCache>
                <c:ptCount val="15"/>
                <c:pt idx="0">
                  <c:v>父母</c:v>
                </c:pt>
                <c:pt idx="1">
                  <c:v>子女</c:v>
                </c:pt>
                <c:pt idx="2">
                  <c:v>兄弟姊妹</c:v>
                </c:pt>
                <c:pt idx="3">
                  <c:v>姻亲</c:v>
                </c:pt>
                <c:pt idx="4">
                  <c:v>其他亲属</c:v>
                </c:pt>
                <c:pt idx="5">
                  <c:v>异性情侣</c:v>
                </c:pt>
                <c:pt idx="6">
                  <c:v>同性情侣</c:v>
                </c:pt>
                <c:pt idx="7">
                  <c:v>前异性情侣</c:v>
                </c:pt>
                <c:pt idx="8">
                  <c:v>前同性情侣</c:v>
                </c:pt>
                <c:pt idx="9">
                  <c:v>朋友</c:v>
                </c:pt>
                <c:pt idx="10">
                  <c:v>照顾者(非亲属)</c:v>
                </c:pt>
                <c:pt idx="11">
                  <c:v>雇主 / 雇员 / 同事</c:v>
                </c:pt>
                <c:pt idx="12">
                  <c:v>老师 / 导师</c:v>
                </c:pt>
                <c:pt idx="13">
                  <c:v>陌生人</c:v>
                </c:pt>
                <c:pt idx="14">
                  <c:v>其他</c:v>
                </c:pt>
              </c:strCache>
            </c:strRef>
          </c:cat>
          <c:val>
            <c:numRef>
              <c:f>SC!$C$199:$C$213</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A-6D6D-468C-92D3-66D27CDEDE9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83A-4F1E-9A55-0F0ED796D67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83A-4F1E-9A55-0F0ED796D67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883A-4F1E-9A55-0F0ED796D67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0EA-497D-9CC8-C21DF8120A1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0EA-497D-9CC8-C21DF8120A1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70EA-497D-9CC8-C21DF8120A1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A14-4DAE-8724-728474114A6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14-4DAE-8724-728474114A6C}"/>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0</c:v>
                </c:pt>
                <c:pt idx="1">
                  <c:v>0</c:v>
                </c:pt>
              </c:numCache>
            </c:numRef>
          </c:val>
          <c:extLst>
            <c:ext xmlns:c16="http://schemas.microsoft.com/office/drawing/2014/chart" uri="{C3380CC4-5D6E-409C-BE32-E72D297353CC}">
              <c16:uniqueId val="{00000003-EA14-4DAE-8724-728474114A6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BDC-42A0-8830-33A44A870F1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BDC-42A0-8830-33A44A870F1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0</c:v>
                </c:pt>
                <c:pt idx="1">
                  <c:v>0</c:v>
                </c:pt>
              </c:numCache>
            </c:numRef>
          </c:val>
          <c:extLst>
            <c:ext xmlns:c16="http://schemas.microsoft.com/office/drawing/2014/chart" uri="{C3380CC4-5D6E-409C-BE32-E72D297353CC}">
              <c16:uniqueId val="{00000003-BBDC-42A0-8830-33A44A870F1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048-44FB-9114-6F322C0FA28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048-44FB-9114-6F322C0FA283}"/>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0</c:v>
                </c:pt>
                <c:pt idx="1">
                  <c:v>0</c:v>
                </c:pt>
              </c:numCache>
            </c:numRef>
          </c:val>
          <c:extLst>
            <c:ext xmlns:c16="http://schemas.microsoft.com/office/drawing/2014/chart" uri="{C3380CC4-5D6E-409C-BE32-E72D297353CC}">
              <c16:uniqueId val="{00000003-4048-44FB-9114-6F322C0FA28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4D-47FD-A487-B859AE17BA6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4D-47FD-A487-B859AE17BA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A4D-47FD-A487-B859AE17BA6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A4D-47FD-A487-B859AE17BA6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A4D-47FD-A487-B859AE17BA6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A4D-47FD-A487-B859AE17BA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A4D-47FD-A487-B859AE17BA6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A4D-47FD-A487-B859AE17BA6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7A4D-47FD-A487-B859AE17BA6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7A4D-47FD-A487-B859AE17BA6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7A4D-47FD-A487-B859AE17BA6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7A4D-47FD-A487-B859AE17BA6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7A4D-47FD-A487-B859AE17BA6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7A4D-47FD-A487-B859AE17BA6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7A4D-47FD-A487-B859AE17BA6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7A4D-47FD-A487-B859AE17BA6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7A4D-47FD-A487-B859AE17BA6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7A4D-47FD-A487-B859AE17BA6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7A4D-47FD-A487-B859AE17BA6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4D-47FD-A487-B859AE17BA6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4D-47FD-A487-B859AE17BA6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A4D-47FD-A487-B859AE17BA6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A4D-47FD-A487-B859AE17BA6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'[1]2025'!$C$172:$C$190</c:f>
              <c:numCache>
                <c:formatCode>General</c:formatCode>
                <c:ptCount val="19"/>
                <c:pt idx="0">
                  <c:v>11</c:v>
                </c:pt>
                <c:pt idx="1">
                  <c:v>10</c:v>
                </c:pt>
                <c:pt idx="2">
                  <c:v>19</c:v>
                </c:pt>
                <c:pt idx="3">
                  <c:v>17</c:v>
                </c:pt>
                <c:pt idx="4">
                  <c:v>10</c:v>
                </c:pt>
                <c:pt idx="5">
                  <c:v>23</c:v>
                </c:pt>
                <c:pt idx="6">
                  <c:v>30</c:v>
                </c:pt>
                <c:pt idx="7">
                  <c:v>25</c:v>
                </c:pt>
                <c:pt idx="8">
                  <c:v>28</c:v>
                </c:pt>
                <c:pt idx="9">
                  <c:v>17</c:v>
                </c:pt>
                <c:pt idx="10">
                  <c:v>32</c:v>
                </c:pt>
                <c:pt idx="11">
                  <c:v>29</c:v>
                </c:pt>
                <c:pt idx="12">
                  <c:v>28</c:v>
                </c:pt>
                <c:pt idx="13">
                  <c:v>25</c:v>
                </c:pt>
                <c:pt idx="14">
                  <c:v>51</c:v>
                </c:pt>
                <c:pt idx="15">
                  <c:v>17</c:v>
                </c:pt>
                <c:pt idx="16">
                  <c:v>28</c:v>
                </c:pt>
                <c:pt idx="17">
                  <c:v>39</c:v>
                </c:pt>
                <c:pt idx="18">
                  <c:v>2</c:v>
                </c:pt>
              </c:numCache>
            </c:numRef>
          </c:val>
          <c:extLst>
            <c:ext xmlns:c16="http://schemas.microsoft.com/office/drawing/2014/chart" uri="{C3380CC4-5D6E-409C-BE32-E72D297353CC}">
              <c16:uniqueId val="{00000025-7A4D-47FD-A487-B859AE17BA6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7A4D-47FD-A487-B859AE17BA68}"/>
              </c:ext>
            </c:extLst>
          </c:dPt>
          <c:dPt>
            <c:idx val="1"/>
            <c:bubble3D val="0"/>
            <c:extLst>
              <c:ext xmlns:c16="http://schemas.microsoft.com/office/drawing/2014/chart" uri="{C3380CC4-5D6E-409C-BE32-E72D297353CC}">
                <c16:uniqueId val="{00000028-7A4D-47FD-A487-B859AE17BA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7A4D-47FD-A487-B859AE17BA6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7A4D-47FD-A487-B859AE17BA6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7A4D-47FD-A487-B859AE17BA6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7A4D-47FD-A487-B859AE17BA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7A4D-47FD-A487-B859AE17BA6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7A4D-47FD-A487-B859AE17BA6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7A4D-47FD-A487-B859AE17BA6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7A4D-47FD-A487-B859AE17BA6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7A4D-47FD-A487-B859AE17BA6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7A4D-47FD-A487-B859AE17BA6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7A4D-47FD-A487-B859AE17BA6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7A4D-47FD-A487-B859AE17BA6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7A4D-47FD-A487-B859AE17BA6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7A4D-47FD-A487-B859AE17BA6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7A4D-47FD-A487-B859AE17BA6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7A4D-47FD-A487-B859AE17BA6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7A4D-47FD-A487-B859AE17BA68}"/>
              </c:ext>
            </c:extLst>
          </c:dPt>
          <c:cat>
            <c:strRef>
              <c:f>'[1]2025'!$B$172:$B$190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7A4D-47FD-A487-B859AE17BA6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F0B-48A1-BFD7-4F07DCBE63C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F0B-48A1-BFD7-4F07DCBE63C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F0B-48A1-BFD7-4F07DCBE63C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F0B-48A1-BFD7-4F07DCBE63C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F0B-48A1-BFD7-4F07DCBE63C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F0B-48A1-BFD7-4F07DCBE63C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F0B-48A1-BFD7-4F07DCBE63C0}"/>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0B-48A1-BFD7-4F07DCBE63C0}"/>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0B-48A1-BFD7-4F07DCBE63C0}"/>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0B-48A1-BFD7-4F07DCBE63C0}"/>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F0B-48A1-BFD7-4F07DCBE63C0}"/>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F0B-48A1-BFD7-4F07DCBE63C0}"/>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'[1]2025'!$C$203:$C$209</c:f>
              <c:numCache>
                <c:formatCode>General</c:formatCode>
                <c:ptCount val="7"/>
                <c:pt idx="0">
                  <c:v>16</c:v>
                </c:pt>
                <c:pt idx="1">
                  <c:v>61</c:v>
                </c:pt>
                <c:pt idx="2">
                  <c:v>0</c:v>
                </c:pt>
                <c:pt idx="3">
                  <c:v>0</c:v>
                </c:pt>
                <c:pt idx="4">
                  <c:v>0</c:v>
                </c:pt>
                <c:pt idx="5">
                  <c:v>8</c:v>
                </c:pt>
                <c:pt idx="6">
                  <c:v>4</c:v>
                </c:pt>
              </c:numCache>
            </c:numRef>
          </c:val>
          <c:extLst>
            <c:ext xmlns:c16="http://schemas.microsoft.com/office/drawing/2014/chart" uri="{C3380CC4-5D6E-409C-BE32-E72D297353CC}">
              <c16:uniqueId val="{0000000D-DF0B-48A1-BFD7-4F07DCBE63C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BBD-40A0-A983-02F25DE59BB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BBD-40A0-A983-02F25DE59BBC}"/>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'[1]2025'!$B$219:$B$220</c:f>
              <c:strCache>
                <c:ptCount val="2"/>
                <c:pt idx="0">
                  <c:v>女性
Female</c:v>
                </c:pt>
                <c:pt idx="1">
                  <c:v>男性
Male</c:v>
                </c:pt>
              </c:strCache>
            </c:strRef>
          </c:cat>
          <c:val>
            <c:numRef>
              <c:f>'[1]2025'!$C$219:$C$220</c:f>
              <c:numCache>
                <c:formatCode>General</c:formatCode>
                <c:ptCount val="2"/>
                <c:pt idx="0">
                  <c:v>84</c:v>
                </c:pt>
                <c:pt idx="1">
                  <c:v>5</c:v>
                </c:pt>
              </c:numCache>
            </c:numRef>
          </c:val>
          <c:extLst>
            <c:ext xmlns:c16="http://schemas.microsoft.com/office/drawing/2014/chart" uri="{C3380CC4-5D6E-409C-BE32-E72D297353CC}">
              <c16:uniqueId val="{00000003-5BBD-40A0-A983-02F25DE59BB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5BA-41FB-8402-3DA8D3C196C7}"/>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5BA-41FB-8402-3DA8D3C196C7}"/>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5BA-41FB-8402-3DA8D3C196C7}"/>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5BA-41FB-8402-3DA8D3C196C7}"/>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5BA-41FB-8402-3DA8D3C196C7}"/>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5BA-41FB-8402-3DA8D3C196C7}"/>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5BA-41FB-8402-3DA8D3C196C7}"/>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5BA-41FB-8402-3DA8D3C196C7}"/>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5BA-41FB-8402-3DA8D3C196C7}"/>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5BA-41FB-8402-3DA8D3C196C7}"/>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5BA-41FB-8402-3DA8D3C196C7}"/>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5BA-41FB-8402-3DA8D3C196C7}"/>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5BA-41FB-8402-3DA8D3C196C7}"/>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5BA-41FB-8402-3DA8D3C196C7}"/>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85BA-41FB-8402-3DA8D3C196C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68B-49E4-A6A5-BD91E7A34D7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68B-49E4-A6A5-BD91E7A34D7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F68B-49E4-A6A5-BD91E7A34D7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F68B-49E4-A6A5-BD91E7A34D7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F68B-49E4-A6A5-BD91E7A34D7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F68B-49E4-A6A5-BD91E7A34D7A}"/>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F68B-49E4-A6A5-BD91E7A34D7A}"/>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F68B-49E4-A6A5-BD91E7A34D7A}"/>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F68B-49E4-A6A5-BD91E7A34D7A}"/>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F68B-49E4-A6A5-BD91E7A34D7A}"/>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F68B-49E4-A6A5-BD91E7A34D7A}"/>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F68B-49E4-A6A5-BD91E7A34D7A}"/>
              </c:ext>
            </c:extLst>
          </c:dPt>
          <c:dPt>
            <c:idx val="12"/>
            <c:bubble3D val="0"/>
            <c:extLst>
              <c:ext xmlns:c16="http://schemas.microsoft.com/office/drawing/2014/chart" uri="{C3380CC4-5D6E-409C-BE32-E72D297353CC}">
                <c16:uniqueId val="{00000017-F68B-49E4-A6A5-BD91E7A34D7A}"/>
              </c:ext>
            </c:extLst>
          </c:dPt>
          <c:dPt>
            <c:idx val="13"/>
            <c:bubble3D val="0"/>
            <c:extLst>
              <c:ext xmlns:c16="http://schemas.microsoft.com/office/drawing/2014/chart" uri="{C3380CC4-5D6E-409C-BE32-E72D297353CC}">
                <c16:uniqueId val="{00000018-F68B-49E4-A6A5-BD91E7A34D7A}"/>
              </c:ext>
            </c:extLst>
          </c:dPt>
          <c:dPt>
            <c:idx val="14"/>
            <c:bubble3D val="0"/>
            <c:extLst>
              <c:ext xmlns:c16="http://schemas.microsoft.com/office/drawing/2014/chart" uri="{C3380CC4-5D6E-409C-BE32-E72D297353CC}">
                <c16:uniqueId val="{00000019-F68B-49E4-A6A5-BD91E7A34D7A}"/>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68B-49E4-A6A5-BD91E7A34D7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68B-49E4-A6A5-BD91E7A34D7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68B-49E4-A6A5-BD91E7A34D7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68B-49E4-A6A5-BD91E7A34D7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68B-49E4-A6A5-BD91E7A34D7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68B-49E4-A6A5-BD91E7A34D7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F68B-49E4-A6A5-BD91E7A34D7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F68B-49E4-A6A5-BD91E7A34D7A}"/>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F68B-49E4-A6A5-BD91E7A34D7A}"/>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F68B-49E4-A6A5-BD91E7A34D7A}"/>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'[1]2025'!$B$226:$B$240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'[1]2025'!$C$226:$C$240</c:f>
              <c:numCache>
                <c:formatCode>General</c:formatCode>
                <c:ptCount val="15"/>
                <c:pt idx="0">
                  <c:v>1</c:v>
                </c:pt>
                <c:pt idx="1">
                  <c:v>0</c:v>
                </c:pt>
                <c:pt idx="2">
                  <c:v>0</c:v>
                </c:pt>
                <c:pt idx="3">
                  <c:v>0</c:v>
                </c:pt>
                <c:pt idx="4">
                  <c:v>1</c:v>
                </c:pt>
                <c:pt idx="5">
                  <c:v>3</c:v>
                </c:pt>
                <c:pt idx="6">
                  <c:v>0</c:v>
                </c:pt>
                <c:pt idx="7">
                  <c:v>6</c:v>
                </c:pt>
                <c:pt idx="8">
                  <c:v>1</c:v>
                </c:pt>
                <c:pt idx="9">
                  <c:v>19</c:v>
                </c:pt>
                <c:pt idx="10">
                  <c:v>1</c:v>
                </c:pt>
                <c:pt idx="11">
                  <c:v>12</c:v>
                </c:pt>
                <c:pt idx="12">
                  <c:v>1</c:v>
                </c:pt>
                <c:pt idx="13">
                  <c:v>31</c:v>
                </c:pt>
                <c:pt idx="14">
                  <c:v>13</c:v>
                </c:pt>
              </c:numCache>
            </c:numRef>
          </c:val>
          <c:extLst>
            <c:ext xmlns:c16="http://schemas.microsoft.com/office/drawing/2014/chart" uri="{C3380CC4-5D6E-409C-BE32-E72D297353CC}">
              <c16:uniqueId val="{0000001A-F68B-49E4-A6A5-BD91E7A34D7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1.xml"/><Relationship Id="rId13" Type="http://schemas.openxmlformats.org/officeDocument/2006/relationships/chart" Target="../charts/chart26.xml"/><Relationship Id="rId3" Type="http://schemas.openxmlformats.org/officeDocument/2006/relationships/chart" Target="../charts/chart16.xml"/><Relationship Id="rId7" Type="http://schemas.openxmlformats.org/officeDocument/2006/relationships/chart" Target="../charts/chart20.xml"/><Relationship Id="rId12" Type="http://schemas.openxmlformats.org/officeDocument/2006/relationships/chart" Target="../charts/chart25.xml"/><Relationship Id="rId2" Type="http://schemas.openxmlformats.org/officeDocument/2006/relationships/chart" Target="../charts/chart15.xml"/><Relationship Id="rId16" Type="http://schemas.openxmlformats.org/officeDocument/2006/relationships/chart" Target="../charts/chart29.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5" Type="http://schemas.openxmlformats.org/officeDocument/2006/relationships/chart" Target="../charts/chart2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 Id="rId14"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8" Type="http://schemas.openxmlformats.org/officeDocument/2006/relationships/chart" Target="../charts/chart37.xml"/><Relationship Id="rId13" Type="http://schemas.openxmlformats.org/officeDocument/2006/relationships/chart" Target="../charts/chart42.xml"/><Relationship Id="rId3" Type="http://schemas.openxmlformats.org/officeDocument/2006/relationships/chart" Target="../charts/chart32.xml"/><Relationship Id="rId7" Type="http://schemas.openxmlformats.org/officeDocument/2006/relationships/chart" Target="../charts/chart36.xml"/><Relationship Id="rId12" Type="http://schemas.openxmlformats.org/officeDocument/2006/relationships/chart" Target="../charts/chart41.xml"/><Relationship Id="rId2" Type="http://schemas.openxmlformats.org/officeDocument/2006/relationships/chart" Target="../charts/chart31.xml"/><Relationship Id="rId16" Type="http://schemas.openxmlformats.org/officeDocument/2006/relationships/chart" Target="../charts/chart45.xml"/><Relationship Id="rId1" Type="http://schemas.openxmlformats.org/officeDocument/2006/relationships/chart" Target="../charts/chart30.xml"/><Relationship Id="rId6" Type="http://schemas.openxmlformats.org/officeDocument/2006/relationships/chart" Target="../charts/chart35.xml"/><Relationship Id="rId11" Type="http://schemas.openxmlformats.org/officeDocument/2006/relationships/chart" Target="../charts/chart40.xml"/><Relationship Id="rId5" Type="http://schemas.openxmlformats.org/officeDocument/2006/relationships/chart" Target="../charts/chart34.xml"/><Relationship Id="rId15" Type="http://schemas.openxmlformats.org/officeDocument/2006/relationships/chart" Target="../charts/chart44.xml"/><Relationship Id="rId10" Type="http://schemas.openxmlformats.org/officeDocument/2006/relationships/chart" Target="../charts/chart39.xml"/><Relationship Id="rId4" Type="http://schemas.openxmlformats.org/officeDocument/2006/relationships/chart" Target="../charts/chart33.xml"/><Relationship Id="rId9" Type="http://schemas.openxmlformats.org/officeDocument/2006/relationships/chart" Target="../charts/chart38.xml"/><Relationship Id="rId14" Type="http://schemas.openxmlformats.org/officeDocument/2006/relationships/chart" Target="../charts/chart43.xml"/></Relationships>
</file>

<file path=xl/drawings/drawing1.xml><?xml version="1.0" encoding="utf-8"?>
<xdr:wsDr xmlns:xdr="http://schemas.openxmlformats.org/drawingml/2006/spreadsheetDrawing" xmlns:a="http://schemas.openxmlformats.org/drawingml/2006/main">
  <xdr:twoCellAnchor>
    <xdr:from>
      <xdr:col>3</xdr:col>
      <xdr:colOff>0</xdr:colOff>
      <xdr:row>79</xdr:row>
      <xdr:rowOff>19050</xdr:rowOff>
    </xdr:from>
    <xdr:to>
      <xdr:col>3</xdr:col>
      <xdr:colOff>0</xdr:colOff>
      <xdr:row>102</xdr:row>
      <xdr:rowOff>0</xdr:rowOff>
    </xdr:to>
    <xdr:graphicFrame macro="">
      <xdr:nvGraphicFramePr>
        <xdr:cNvPr id="15" name="圖表 3">
          <a:extLst>
            <a:ext uri="{FF2B5EF4-FFF2-40B4-BE49-F238E27FC236}">
              <a16:creationId xmlns:a16="http://schemas.microsoft.com/office/drawing/2014/main" id="{4307D832-3196-43F5-AEE9-EF1620E6F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112</xdr:row>
      <xdr:rowOff>38100</xdr:rowOff>
    </xdr:from>
    <xdr:to>
      <xdr:col>3</xdr:col>
      <xdr:colOff>0</xdr:colOff>
      <xdr:row>119</xdr:row>
      <xdr:rowOff>0</xdr:rowOff>
    </xdr:to>
    <xdr:graphicFrame macro="">
      <xdr:nvGraphicFramePr>
        <xdr:cNvPr id="16" name="圖表 4">
          <a:extLst>
            <a:ext uri="{FF2B5EF4-FFF2-40B4-BE49-F238E27FC236}">
              <a16:creationId xmlns:a16="http://schemas.microsoft.com/office/drawing/2014/main" id="{8E83A1E8-7932-4F23-9736-72E8140062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121</xdr:row>
      <xdr:rowOff>0</xdr:rowOff>
    </xdr:from>
    <xdr:to>
      <xdr:col>3</xdr:col>
      <xdr:colOff>0</xdr:colOff>
      <xdr:row>126</xdr:row>
      <xdr:rowOff>0</xdr:rowOff>
    </xdr:to>
    <xdr:graphicFrame macro="">
      <xdr:nvGraphicFramePr>
        <xdr:cNvPr id="20" name="圖表 5">
          <a:extLst>
            <a:ext uri="{FF2B5EF4-FFF2-40B4-BE49-F238E27FC236}">
              <a16:creationId xmlns:a16="http://schemas.microsoft.com/office/drawing/2014/main" id="{B70A62A3-AD6F-4134-9A96-EF7E685518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128</xdr:row>
      <xdr:rowOff>0</xdr:rowOff>
    </xdr:from>
    <xdr:to>
      <xdr:col>3</xdr:col>
      <xdr:colOff>0</xdr:colOff>
      <xdr:row>139</xdr:row>
      <xdr:rowOff>0</xdr:rowOff>
    </xdr:to>
    <xdr:graphicFrame macro="">
      <xdr:nvGraphicFramePr>
        <xdr:cNvPr id="21" name="圖表 6">
          <a:extLst>
            <a:ext uri="{FF2B5EF4-FFF2-40B4-BE49-F238E27FC236}">
              <a16:creationId xmlns:a16="http://schemas.microsoft.com/office/drawing/2014/main" id="{9D5F73DC-0285-4974-A30B-4B2DC0C6B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169</xdr:row>
      <xdr:rowOff>0</xdr:rowOff>
    </xdr:from>
    <xdr:to>
      <xdr:col>3</xdr:col>
      <xdr:colOff>0</xdr:colOff>
      <xdr:row>192</xdr:row>
      <xdr:rowOff>0</xdr:rowOff>
    </xdr:to>
    <xdr:graphicFrame macro="">
      <xdr:nvGraphicFramePr>
        <xdr:cNvPr id="22" name="圖表 7">
          <a:extLst>
            <a:ext uri="{FF2B5EF4-FFF2-40B4-BE49-F238E27FC236}">
              <a16:creationId xmlns:a16="http://schemas.microsoft.com/office/drawing/2014/main" id="{F910D611-7244-442B-A1C9-72C8652FCE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200</xdr:row>
      <xdr:rowOff>0</xdr:rowOff>
    </xdr:from>
    <xdr:to>
      <xdr:col>3</xdr:col>
      <xdr:colOff>0</xdr:colOff>
      <xdr:row>210</xdr:row>
      <xdr:rowOff>0</xdr:rowOff>
    </xdr:to>
    <xdr:graphicFrame macro="">
      <xdr:nvGraphicFramePr>
        <xdr:cNvPr id="23" name="圖表 8">
          <a:extLst>
            <a:ext uri="{FF2B5EF4-FFF2-40B4-BE49-F238E27FC236}">
              <a16:creationId xmlns:a16="http://schemas.microsoft.com/office/drawing/2014/main" id="{E35F6741-9D1D-42C2-B5C1-CB31D093EB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24" name="圖表 9">
          <a:extLst>
            <a:ext uri="{FF2B5EF4-FFF2-40B4-BE49-F238E27FC236}">
              <a16:creationId xmlns:a16="http://schemas.microsoft.com/office/drawing/2014/main" id="{B701A252-73FD-4053-A6D6-91B065B14D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271</xdr:row>
      <xdr:rowOff>123825</xdr:rowOff>
    </xdr:from>
    <xdr:to>
      <xdr:col>3</xdr:col>
      <xdr:colOff>0</xdr:colOff>
      <xdr:row>294</xdr:row>
      <xdr:rowOff>0</xdr:rowOff>
    </xdr:to>
    <xdr:graphicFrame macro="">
      <xdr:nvGraphicFramePr>
        <xdr:cNvPr id="25" name="圖表 10">
          <a:extLst>
            <a:ext uri="{FF2B5EF4-FFF2-40B4-BE49-F238E27FC236}">
              <a16:creationId xmlns:a16="http://schemas.microsoft.com/office/drawing/2014/main" id="{DD191B0A-4770-41EA-96B6-6FCC575A5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223</xdr:row>
      <xdr:rowOff>76200</xdr:rowOff>
    </xdr:from>
    <xdr:to>
      <xdr:col>3</xdr:col>
      <xdr:colOff>0</xdr:colOff>
      <xdr:row>241</xdr:row>
      <xdr:rowOff>0</xdr:rowOff>
    </xdr:to>
    <xdr:graphicFrame macro="">
      <xdr:nvGraphicFramePr>
        <xdr:cNvPr id="26" name="圖表 11">
          <a:extLst>
            <a:ext uri="{FF2B5EF4-FFF2-40B4-BE49-F238E27FC236}">
              <a16:creationId xmlns:a16="http://schemas.microsoft.com/office/drawing/2014/main" id="{5FC92288-BFA0-465D-81A0-CE23A51E81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27" name="圖表 1">
          <a:extLst>
            <a:ext uri="{FF2B5EF4-FFF2-40B4-BE49-F238E27FC236}">
              <a16:creationId xmlns:a16="http://schemas.microsoft.com/office/drawing/2014/main" id="{E1689A43-9D28-4CD6-ADD2-C3EA097090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28" name="圖表 5">
          <a:extLst>
            <a:ext uri="{FF2B5EF4-FFF2-40B4-BE49-F238E27FC236}">
              <a16:creationId xmlns:a16="http://schemas.microsoft.com/office/drawing/2014/main" id="{0E511C07-2A08-4089-9BEF-A138F35A2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141</xdr:row>
      <xdr:rowOff>0</xdr:rowOff>
    </xdr:from>
    <xdr:to>
      <xdr:col>3</xdr:col>
      <xdr:colOff>0</xdr:colOff>
      <xdr:row>146</xdr:row>
      <xdr:rowOff>0</xdr:rowOff>
    </xdr:to>
    <xdr:graphicFrame macro="">
      <xdr:nvGraphicFramePr>
        <xdr:cNvPr id="29" name="圖表 5">
          <a:extLst>
            <a:ext uri="{FF2B5EF4-FFF2-40B4-BE49-F238E27FC236}">
              <a16:creationId xmlns:a16="http://schemas.microsoft.com/office/drawing/2014/main" id="{B092E28D-8FEE-4C8E-A7BD-025A43A74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30" name="圖表 5">
          <a:extLst>
            <a:ext uri="{FF2B5EF4-FFF2-40B4-BE49-F238E27FC236}">
              <a16:creationId xmlns:a16="http://schemas.microsoft.com/office/drawing/2014/main" id="{46CBFDB5-B9C0-4F69-ACCA-D82ED95B4E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V%20TEAM/S(DV)1/Statistics%20on%20CA,%20SCB,%20SV%20and%20EA/2025%20Q1/CPR%20to%20Web%20&#19968;&#23450;&#35201;&#21478;&#23384;PDF%20for%20WCW/Accumulated%20Statistics%20on%20CPR%20CISSCBSV%20(Jan-Mar%202025)%20TC%20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5"/>
      <sheetName val="EN"/>
      <sheetName val="SC"/>
    </sheetNames>
    <sheetDataSet>
      <sheetData sheetId="0">
        <row r="19">
          <cell r="B19" t="str">
            <v>女性
Female</v>
          </cell>
        </row>
        <row r="20">
          <cell r="B20" t="str">
            <v>男性
Male</v>
          </cell>
        </row>
        <row r="82">
          <cell r="B82" t="str">
            <v>中西區
Central &amp; Western</v>
          </cell>
          <cell r="C82">
            <v>5</v>
          </cell>
        </row>
        <row r="83">
          <cell r="B83" t="str">
            <v>南區
Southern</v>
          </cell>
          <cell r="C83">
            <v>8</v>
          </cell>
        </row>
        <row r="84">
          <cell r="B84" t="str">
            <v>離島
Islands</v>
          </cell>
          <cell r="C84">
            <v>21</v>
          </cell>
        </row>
        <row r="85">
          <cell r="B85" t="str">
            <v>東區
Eastern</v>
          </cell>
          <cell r="C85">
            <v>7</v>
          </cell>
        </row>
        <row r="86">
          <cell r="B86" t="str">
            <v>灣仔
Wan Chai</v>
          </cell>
          <cell r="C86">
            <v>3</v>
          </cell>
        </row>
        <row r="87">
          <cell r="B87" t="str">
            <v>九龍城
Kowloon City</v>
          </cell>
          <cell r="C87">
            <v>11</v>
          </cell>
        </row>
        <row r="88">
          <cell r="B88" t="str">
            <v>油尖旺
Yau Tsim Mong</v>
          </cell>
          <cell r="C88">
            <v>30</v>
          </cell>
        </row>
        <row r="89">
          <cell r="B89" t="str">
            <v>深水埗
Sham Shui Po</v>
          </cell>
          <cell r="C89">
            <v>19</v>
          </cell>
        </row>
        <row r="90">
          <cell r="B90" t="str">
            <v>黃大仙
Wong Tai Sin</v>
          </cell>
          <cell r="C90">
            <v>26</v>
          </cell>
        </row>
        <row r="91">
          <cell r="B91" t="str">
            <v>西貢
Sai Kung</v>
          </cell>
          <cell r="C91">
            <v>17</v>
          </cell>
        </row>
        <row r="92">
          <cell r="B92" t="str">
            <v>觀塘
Kwun Tong</v>
          </cell>
          <cell r="C92">
            <v>39</v>
          </cell>
        </row>
        <row r="93">
          <cell r="B93" t="str">
            <v>沙田
Shatin</v>
          </cell>
          <cell r="C93">
            <v>20</v>
          </cell>
        </row>
        <row r="94">
          <cell r="B94" t="str">
            <v>大埔
Tai Po</v>
          </cell>
          <cell r="C94">
            <v>8</v>
          </cell>
        </row>
        <row r="95">
          <cell r="B95" t="str">
            <v>北區
North</v>
          </cell>
          <cell r="C95">
            <v>15</v>
          </cell>
        </row>
        <row r="96">
          <cell r="B96" t="str">
            <v>元朗
Yuen Long</v>
          </cell>
          <cell r="C96">
            <v>38</v>
          </cell>
        </row>
        <row r="97">
          <cell r="B97" t="str">
            <v>荃灣
Tsuen Wan</v>
          </cell>
          <cell r="C97">
            <v>8</v>
          </cell>
        </row>
        <row r="98">
          <cell r="B98" t="str">
            <v>葵青
Kwai Tsing</v>
          </cell>
          <cell r="C98">
            <v>16</v>
          </cell>
        </row>
        <row r="99">
          <cell r="B99" t="str">
            <v>屯門
Tuen Mun</v>
          </cell>
          <cell r="C99">
            <v>32</v>
          </cell>
        </row>
        <row r="100">
          <cell r="B100" t="str">
            <v>香港境外
Outside Hong Kong</v>
          </cell>
          <cell r="C100">
            <v>10</v>
          </cell>
        </row>
        <row r="101">
          <cell r="B101" t="str">
            <v>不詳
Unknown</v>
          </cell>
          <cell r="C101">
            <v>12</v>
          </cell>
        </row>
        <row r="115">
          <cell r="B115" t="str">
            <v>身體暴力
Physical violence</v>
          </cell>
          <cell r="C115">
            <v>361</v>
          </cell>
        </row>
        <row r="116">
          <cell r="B116" t="str">
            <v>性暴力
Sexual violence</v>
          </cell>
          <cell r="C116">
            <v>1</v>
          </cell>
        </row>
        <row r="117">
          <cell r="B117" t="str">
            <v>精神虐待
Psychological abuse</v>
          </cell>
          <cell r="C117">
            <v>31</v>
          </cell>
        </row>
        <row r="118">
          <cell r="B118" t="str">
            <v>多種暴力
Multiple violence</v>
          </cell>
          <cell r="C118">
            <v>48</v>
          </cell>
        </row>
        <row r="124">
          <cell r="B124" t="str">
            <v>女性
Female</v>
          </cell>
          <cell r="C124">
            <v>379</v>
          </cell>
        </row>
        <row r="125">
          <cell r="B125" t="str">
            <v>男性
Male</v>
          </cell>
          <cell r="C125">
            <v>62</v>
          </cell>
        </row>
        <row r="131">
          <cell r="B131" t="str">
            <v>丈夫
Husband</v>
          </cell>
          <cell r="C131">
            <v>304</v>
          </cell>
        </row>
        <row r="132">
          <cell r="B132" t="str">
            <v>妻子
Wife</v>
          </cell>
          <cell r="C132">
            <v>44</v>
          </cell>
        </row>
        <row r="133">
          <cell r="B133" t="str">
            <v>分居丈夫/前夫
Estranged husband / ex-husband</v>
          </cell>
          <cell r="C133">
            <v>16</v>
          </cell>
        </row>
        <row r="134">
          <cell r="B134" t="str">
            <v>分居妻子/前妻
Estranged wife / ex-wife</v>
          </cell>
          <cell r="C134">
            <v>3</v>
          </cell>
        </row>
        <row r="135">
          <cell r="B135" t="str">
            <v>異性同居情侶
Heterosexual cohabitant</v>
          </cell>
          <cell r="C135">
            <v>50</v>
          </cell>
        </row>
        <row r="136">
          <cell r="B136" t="str">
            <v>同性同居情侶
Same-sex cohabitant</v>
          </cell>
          <cell r="C136">
            <v>0</v>
          </cell>
        </row>
        <row r="137">
          <cell r="B137" t="str">
            <v>前異性同居情侶
Heterosexual ex-cohabitant</v>
          </cell>
          <cell r="C137">
            <v>23</v>
          </cell>
        </row>
        <row r="138">
          <cell r="B138" t="str">
            <v>前同性同居情侶
Same-sex ex-cohabitant</v>
          </cell>
          <cell r="C138">
            <v>1</v>
          </cell>
        </row>
        <row r="172">
          <cell r="B172" t="str">
            <v>中西區
Central &amp; Western</v>
          </cell>
          <cell r="C172">
            <v>11</v>
          </cell>
        </row>
        <row r="173">
          <cell r="B173" t="str">
            <v>南區
Southern</v>
          </cell>
          <cell r="C173">
            <v>10</v>
          </cell>
        </row>
        <row r="174">
          <cell r="B174" t="str">
            <v>離島
Island</v>
          </cell>
          <cell r="C174">
            <v>19</v>
          </cell>
        </row>
        <row r="175">
          <cell r="B175" t="str">
            <v>東區
Eastern</v>
          </cell>
          <cell r="C175">
            <v>17</v>
          </cell>
        </row>
        <row r="176">
          <cell r="B176" t="str">
            <v>灣仔
Wan Chai</v>
          </cell>
          <cell r="C176">
            <v>10</v>
          </cell>
        </row>
        <row r="177">
          <cell r="B177" t="str">
            <v>九龍城
Kowloon City</v>
          </cell>
          <cell r="C177">
            <v>23</v>
          </cell>
        </row>
        <row r="178">
          <cell r="B178" t="str">
            <v>油尖旺
Yau Tsim Mong</v>
          </cell>
          <cell r="C178">
            <v>30</v>
          </cell>
        </row>
        <row r="179">
          <cell r="B179" t="str">
            <v>深水埗
Sham Shui Po</v>
          </cell>
          <cell r="C179">
            <v>25</v>
          </cell>
        </row>
        <row r="180">
          <cell r="B180" t="str">
            <v>黃大仙
Wong Tai Sin</v>
          </cell>
          <cell r="C180">
            <v>28</v>
          </cell>
        </row>
        <row r="181">
          <cell r="B181" t="str">
            <v>西貢
Sai Kung</v>
          </cell>
          <cell r="C181">
            <v>17</v>
          </cell>
        </row>
        <row r="182">
          <cell r="B182" t="str">
            <v>觀塘
Kwun Tong</v>
          </cell>
          <cell r="C182">
            <v>32</v>
          </cell>
        </row>
        <row r="183">
          <cell r="B183" t="str">
            <v>沙田
Shatin</v>
          </cell>
          <cell r="C183">
            <v>29</v>
          </cell>
        </row>
        <row r="184">
          <cell r="B184" t="str">
            <v>大埔
Tai Po</v>
          </cell>
          <cell r="C184">
            <v>28</v>
          </cell>
        </row>
        <row r="185">
          <cell r="B185" t="str">
            <v>北區
North</v>
          </cell>
          <cell r="C185">
            <v>25</v>
          </cell>
        </row>
        <row r="186">
          <cell r="B186" t="str">
            <v>元朗
Yuen Long</v>
          </cell>
          <cell r="C186">
            <v>51</v>
          </cell>
        </row>
        <row r="187">
          <cell r="B187" t="str">
            <v>荃灣
Tsuen Wan</v>
          </cell>
          <cell r="C187">
            <v>17</v>
          </cell>
        </row>
        <row r="188">
          <cell r="B188" t="str">
            <v>葵青
Kwai Tsing</v>
          </cell>
          <cell r="C188">
            <v>28</v>
          </cell>
        </row>
        <row r="189">
          <cell r="B189" t="str">
            <v>屯門
Tuen Mun</v>
          </cell>
          <cell r="C189">
            <v>39</v>
          </cell>
        </row>
        <row r="190">
          <cell r="B190" t="str">
            <v>香港境外
Outside Hong Kong</v>
          </cell>
          <cell r="C190">
            <v>2</v>
          </cell>
        </row>
        <row r="203">
          <cell r="B203" t="str">
            <v>强姦/非法性交
Rape/unlawful sexual intercourse</v>
          </cell>
          <cell r="C203">
            <v>16</v>
          </cell>
        </row>
        <row r="204">
          <cell r="B204" t="str">
            <v>猥褻侵犯(非禮)
Indecent assault</v>
          </cell>
          <cell r="C204">
            <v>61</v>
          </cell>
        </row>
        <row r="205">
          <cell r="B205" t="str">
            <v>強迫進行手淫
Forced masturbation</v>
          </cell>
          <cell r="C205">
            <v>0</v>
          </cell>
        </row>
        <row r="206">
          <cell r="B206" t="str">
            <v>強迫口交
Forced oral sex</v>
          </cell>
          <cell r="C206">
            <v>0</v>
          </cell>
        </row>
        <row r="207">
          <cell r="B207" t="str">
            <v>非法肛交
Unlawful Buggery</v>
          </cell>
          <cell r="C207">
            <v>0</v>
          </cell>
        </row>
        <row r="208">
          <cell r="B208" t="str">
            <v>其他
Others</v>
          </cell>
          <cell r="C208">
            <v>8</v>
          </cell>
        </row>
        <row r="209">
          <cell r="B209" t="str">
            <v>多樣種類
Multiple Abuse</v>
          </cell>
          <cell r="C209">
            <v>4</v>
          </cell>
        </row>
        <row r="219">
          <cell r="B219" t="str">
            <v>女性
Female</v>
          </cell>
          <cell r="C219">
            <v>84</v>
          </cell>
        </row>
        <row r="220">
          <cell r="B220" t="str">
            <v>男性
Male</v>
          </cell>
          <cell r="C220">
            <v>5</v>
          </cell>
        </row>
        <row r="226">
          <cell r="B226" t="str">
            <v>父母
Parent</v>
          </cell>
          <cell r="C226">
            <v>1</v>
          </cell>
        </row>
        <row r="227">
          <cell r="B227" t="str">
            <v>子女
Child</v>
          </cell>
          <cell r="C227">
            <v>0</v>
          </cell>
        </row>
        <row r="228">
          <cell r="B228" t="str">
            <v>兄弟姊妹
Sibling</v>
          </cell>
          <cell r="C228">
            <v>0</v>
          </cell>
        </row>
        <row r="229">
          <cell r="B229" t="str">
            <v>姻親
In-law</v>
          </cell>
          <cell r="C229">
            <v>0</v>
          </cell>
        </row>
        <row r="230">
          <cell r="B230" t="str">
            <v>其他親屬
Other relative</v>
          </cell>
          <cell r="C230">
            <v>1</v>
          </cell>
        </row>
        <row r="231">
          <cell r="B231" t="str">
            <v>異性情侶
Heterosexual lover</v>
          </cell>
          <cell r="C231">
            <v>3</v>
          </cell>
        </row>
        <row r="232">
          <cell r="B232" t="str">
            <v>同性情侶
Same-sex lover</v>
          </cell>
          <cell r="C232">
            <v>0</v>
          </cell>
        </row>
        <row r="233">
          <cell r="B233" t="str">
            <v>前異性情侶
Heterosexual ex-lover</v>
          </cell>
          <cell r="C233">
            <v>6</v>
          </cell>
        </row>
        <row r="234">
          <cell r="B234" t="str">
            <v>前同性情侶
Same-sex ex-lover</v>
          </cell>
          <cell r="C234">
            <v>1</v>
          </cell>
        </row>
        <row r="235">
          <cell r="B235" t="str">
            <v>朋友
Friend</v>
          </cell>
          <cell r="C235">
            <v>19</v>
          </cell>
        </row>
        <row r="236">
          <cell r="B236" t="str">
            <v>照顧者(非親屬)
Caregiver (Non-relative)</v>
          </cell>
          <cell r="C236">
            <v>1</v>
          </cell>
        </row>
        <row r="237">
          <cell r="B237" t="str">
            <v>僱主 / 僱員 / 同事
Employer / employee / colleague</v>
          </cell>
          <cell r="C237">
            <v>12</v>
          </cell>
        </row>
        <row r="238">
          <cell r="B238" t="str">
            <v>老師 / 導師
Teacher / tutor</v>
          </cell>
          <cell r="C238">
            <v>1</v>
          </cell>
        </row>
        <row r="239">
          <cell r="B239" t="str">
            <v>陌生人
Stranger</v>
          </cell>
          <cell r="C239">
            <v>31</v>
          </cell>
        </row>
        <row r="240">
          <cell r="B240" t="str">
            <v>其他
Others</v>
          </cell>
          <cell r="C240">
            <v>13</v>
          </cell>
        </row>
        <row r="274">
          <cell r="B274" t="str">
            <v>中西區
Central &amp; Western</v>
          </cell>
        </row>
        <row r="275">
          <cell r="B275" t="str">
            <v>南區
Southern</v>
          </cell>
        </row>
        <row r="276">
          <cell r="B276" t="str">
            <v>離島
Island</v>
          </cell>
        </row>
        <row r="277">
          <cell r="B277" t="str">
            <v>東區
Eastern</v>
          </cell>
        </row>
        <row r="278">
          <cell r="B278" t="str">
            <v>灣仔
Wan Chai</v>
          </cell>
        </row>
        <row r="279">
          <cell r="B279" t="str">
            <v>九龍城
Kowloon City</v>
          </cell>
        </row>
        <row r="280">
          <cell r="B280" t="str">
            <v>油尖旺
Yau Tsim Mong</v>
          </cell>
        </row>
        <row r="281">
          <cell r="B281" t="str">
            <v>深水埗
Sham Shui Po</v>
          </cell>
        </row>
        <row r="282">
          <cell r="B282" t="str">
            <v>黃大仙
Wong Tai Sin</v>
          </cell>
        </row>
        <row r="283">
          <cell r="B283" t="str">
            <v>西貢
Sai Kung</v>
          </cell>
        </row>
        <row r="284">
          <cell r="B284" t="str">
            <v>觀塘
Kwun Tong</v>
          </cell>
        </row>
        <row r="285">
          <cell r="B285" t="str">
            <v>沙田
Shatin</v>
          </cell>
        </row>
        <row r="286">
          <cell r="B286" t="str">
            <v>大埔
Tai Po</v>
          </cell>
        </row>
        <row r="287">
          <cell r="B287" t="str">
            <v>北區
North</v>
          </cell>
        </row>
        <row r="288">
          <cell r="B288" t="str">
            <v>元朗
Yuen Long</v>
          </cell>
        </row>
        <row r="289">
          <cell r="B289" t="str">
            <v>荃灣
Tsuen Wan</v>
          </cell>
        </row>
        <row r="290">
          <cell r="B290" t="str">
            <v>葵青
Kwai Tsing</v>
          </cell>
        </row>
        <row r="291">
          <cell r="B291" t="str">
            <v>屯門
Tuen Mun</v>
          </cell>
        </row>
        <row r="292">
          <cell r="B292" t="str">
            <v>香港境外
Outside Hong Kong</v>
          </cell>
        </row>
      </sheetData>
      <sheetData sheetId="1"/>
      <sheetData sheetId="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97"/>
  <sheetViews>
    <sheetView tabSelected="1" view="pageBreakPreview" topLeftCell="A193" zoomScale="70" zoomScaleNormal="80" zoomScaleSheetLayoutView="70" zoomScalePageLayoutView="90" workbookViewId="0">
      <selection activeCell="P213" sqref="P213"/>
    </sheetView>
  </sheetViews>
  <sheetFormatPr defaultColWidth="9" defaultRowHeight="15.75" x14ac:dyDescent="0.25"/>
  <cols>
    <col min="1" max="1" width="9" style="1" customWidth="1"/>
    <col min="2" max="2" width="47.375" style="1" customWidth="1"/>
    <col min="3" max="4" width="22.25" style="1" customWidth="1"/>
    <col min="5" max="16384" width="9" style="1"/>
  </cols>
  <sheetData>
    <row r="2" spans="2:9" ht="209.25" customHeight="1" x14ac:dyDescent="0.25">
      <c r="B2" s="105" t="s">
        <v>390</v>
      </c>
      <c r="C2" s="106"/>
      <c r="D2" s="106"/>
      <c r="E2" s="106"/>
      <c r="F2" s="106"/>
      <c r="G2" s="106"/>
      <c r="H2" s="106"/>
      <c r="I2" s="106"/>
    </row>
    <row r="3" spans="2:9" ht="16.149999999999999" customHeight="1" x14ac:dyDescent="0.25">
      <c r="B3" s="88"/>
      <c r="C3" s="88"/>
    </row>
    <row r="4" spans="2:9" s="62" customFormat="1" ht="26.45" customHeight="1" x14ac:dyDescent="0.25">
      <c r="B4" s="104" t="s">
        <v>391</v>
      </c>
      <c r="C4" s="104"/>
      <c r="D4" s="104"/>
    </row>
    <row r="5" spans="2:9" x14ac:dyDescent="0.25">
      <c r="B5" s="109"/>
      <c r="C5" s="109"/>
      <c r="D5" s="109"/>
    </row>
    <row r="6" spans="2:9" x14ac:dyDescent="0.25">
      <c r="B6" s="89"/>
      <c r="C6" s="89"/>
    </row>
    <row r="7" spans="2:9" ht="48" customHeight="1" x14ac:dyDescent="0.25">
      <c r="B7" s="97" t="s">
        <v>392</v>
      </c>
      <c r="C7" s="95" t="s">
        <v>350</v>
      </c>
      <c r="D7" s="96"/>
    </row>
    <row r="8" spans="2:9" ht="48" customHeight="1" x14ac:dyDescent="0.25">
      <c r="B8" s="98"/>
      <c r="C8" s="95" t="s">
        <v>393</v>
      </c>
      <c r="D8" s="95"/>
    </row>
    <row r="9" spans="2:9" ht="31.5" x14ac:dyDescent="0.25">
      <c r="B9" s="23" t="s">
        <v>394</v>
      </c>
      <c r="C9" s="19">
        <v>106</v>
      </c>
      <c r="D9" s="30">
        <f>C9/C$14</f>
        <v>0.37992831541218636</v>
      </c>
    </row>
    <row r="10" spans="2:9" ht="31.5" x14ac:dyDescent="0.25">
      <c r="B10" s="23" t="s">
        <v>395</v>
      </c>
      <c r="C10" s="19">
        <v>53</v>
      </c>
      <c r="D10" s="30">
        <f>C10/C$14</f>
        <v>0.18996415770609318</v>
      </c>
    </row>
    <row r="11" spans="2:9" ht="32.25" x14ac:dyDescent="0.25">
      <c r="B11" s="23" t="s">
        <v>351</v>
      </c>
      <c r="C11" s="19">
        <v>113</v>
      </c>
      <c r="D11" s="20">
        <f>C11/C$14</f>
        <v>0.4050179211469534</v>
      </c>
    </row>
    <row r="12" spans="2:9" ht="31.5" x14ac:dyDescent="0.25">
      <c r="B12" s="23" t="s">
        <v>396</v>
      </c>
      <c r="C12" s="19">
        <v>4</v>
      </c>
      <c r="D12" s="20">
        <f>C12/C$14</f>
        <v>1.4336917562724014E-2</v>
      </c>
    </row>
    <row r="13" spans="2:9" ht="31.5" x14ac:dyDescent="0.25">
      <c r="B13" s="23" t="s">
        <v>397</v>
      </c>
      <c r="C13" s="19">
        <v>3</v>
      </c>
      <c r="D13" s="20">
        <f>C13/C$14</f>
        <v>1.0752688172043012E-2</v>
      </c>
    </row>
    <row r="14" spans="2:9" ht="31.5" x14ac:dyDescent="0.25">
      <c r="B14" s="22" t="s">
        <v>398</v>
      </c>
      <c r="C14" s="21">
        <f t="shared" ref="C14:D14" si="0">SUM(C9:C13)</f>
        <v>279</v>
      </c>
      <c r="D14" s="74">
        <f t="shared" si="0"/>
        <v>0.99999999999999989</v>
      </c>
    </row>
    <row r="15" spans="2:9" x14ac:dyDescent="0.25">
      <c r="B15" s="9"/>
      <c r="C15" s="75"/>
    </row>
    <row r="16" spans="2:9" x14ac:dyDescent="0.25">
      <c r="B16" s="9"/>
      <c r="C16" s="75"/>
    </row>
    <row r="17" spans="2:5" ht="48" customHeight="1" x14ac:dyDescent="0.25">
      <c r="B17" s="97" t="s">
        <v>399</v>
      </c>
      <c r="C17" s="95" t="s">
        <v>349</v>
      </c>
      <c r="D17" s="96"/>
    </row>
    <row r="18" spans="2:5" ht="48" customHeight="1" x14ac:dyDescent="0.25">
      <c r="B18" s="98"/>
      <c r="C18" s="94" t="s">
        <v>393</v>
      </c>
      <c r="D18" s="94"/>
    </row>
    <row r="19" spans="2:5" ht="32.25" x14ac:dyDescent="0.25">
      <c r="B19" s="23" t="s">
        <v>352</v>
      </c>
      <c r="C19" s="19">
        <v>171</v>
      </c>
      <c r="D19" s="30">
        <f>C19/C$21</f>
        <v>0.61290322580645162</v>
      </c>
    </row>
    <row r="20" spans="2:5" ht="32.25" x14ac:dyDescent="0.25">
      <c r="B20" s="23" t="s">
        <v>353</v>
      </c>
      <c r="C20" s="19">
        <v>108</v>
      </c>
      <c r="D20" s="30">
        <f>C20/C$21</f>
        <v>0.38709677419354838</v>
      </c>
    </row>
    <row r="21" spans="2:5" ht="31.5" x14ac:dyDescent="0.25">
      <c r="B21" s="22" t="s">
        <v>398</v>
      </c>
      <c r="C21" s="21">
        <f t="shared" ref="C21:D21" si="1">SUM(C19:C20)</f>
        <v>279</v>
      </c>
      <c r="D21" s="74">
        <f t="shared" si="1"/>
        <v>1</v>
      </c>
    </row>
    <row r="22" spans="2:5" x14ac:dyDescent="0.25">
      <c r="B22" s="9"/>
    </row>
    <row r="23" spans="2:5" x14ac:dyDescent="0.25">
      <c r="B23" s="10"/>
    </row>
    <row r="24" spans="2:5" ht="48" customHeight="1" x14ac:dyDescent="0.25">
      <c r="B24" s="100" t="s">
        <v>400</v>
      </c>
      <c r="C24" s="95" t="s">
        <v>349</v>
      </c>
      <c r="D24" s="96"/>
    </row>
    <row r="25" spans="2:5" ht="48" customHeight="1" x14ac:dyDescent="0.25">
      <c r="B25" s="101"/>
      <c r="C25" s="95" t="s">
        <v>393</v>
      </c>
      <c r="D25" s="95"/>
    </row>
    <row r="26" spans="2:5" ht="32.25" x14ac:dyDescent="0.25">
      <c r="B26" s="23" t="s">
        <v>354</v>
      </c>
      <c r="C26" s="19">
        <v>150</v>
      </c>
      <c r="D26" s="30">
        <f t="shared" ref="D26:D42" si="2">C26/C$43</f>
        <v>0.52631578947368418</v>
      </c>
      <c r="E26" s="70"/>
    </row>
    <row r="27" spans="2:5" ht="32.25" x14ac:dyDescent="0.25">
      <c r="B27" s="23" t="s">
        <v>355</v>
      </c>
      <c r="C27" s="19">
        <v>3</v>
      </c>
      <c r="D27" s="30">
        <f t="shared" si="2"/>
        <v>1.0526315789473684E-2</v>
      </c>
      <c r="E27" s="70"/>
    </row>
    <row r="28" spans="2:5" ht="31.5" x14ac:dyDescent="0.25">
      <c r="B28" s="23" t="s">
        <v>401</v>
      </c>
      <c r="C28" s="19">
        <v>11</v>
      </c>
      <c r="D28" s="30">
        <f t="shared" si="2"/>
        <v>3.8596491228070177E-2</v>
      </c>
      <c r="E28" s="70"/>
    </row>
    <row r="29" spans="2:5" ht="32.25" x14ac:dyDescent="0.25">
      <c r="B29" s="23" t="s">
        <v>356</v>
      </c>
      <c r="C29" s="19">
        <v>0</v>
      </c>
      <c r="D29" s="30">
        <f t="shared" si="2"/>
        <v>0</v>
      </c>
      <c r="E29" s="70"/>
    </row>
    <row r="30" spans="2:5" ht="31.5" x14ac:dyDescent="0.25">
      <c r="B30" s="23" t="s">
        <v>402</v>
      </c>
      <c r="C30" s="19">
        <v>3</v>
      </c>
      <c r="D30" s="30">
        <f t="shared" si="2"/>
        <v>1.0526315789473684E-2</v>
      </c>
      <c r="E30" s="70"/>
    </row>
    <row r="31" spans="2:5" ht="31.5" x14ac:dyDescent="0.25">
      <c r="B31" s="23" t="s">
        <v>403</v>
      </c>
      <c r="C31" s="19">
        <v>4</v>
      </c>
      <c r="D31" s="30">
        <f t="shared" si="2"/>
        <v>1.4035087719298246E-2</v>
      </c>
      <c r="E31" s="70"/>
    </row>
    <row r="32" spans="2:5" ht="31.5" x14ac:dyDescent="0.25">
      <c r="B32" s="23" t="s">
        <v>404</v>
      </c>
      <c r="C32" s="19">
        <v>6</v>
      </c>
      <c r="D32" s="30">
        <f t="shared" si="2"/>
        <v>2.1052631578947368E-2</v>
      </c>
      <c r="E32" s="70"/>
    </row>
    <row r="33" spans="2:9" ht="31.5" x14ac:dyDescent="0.25">
      <c r="B33" s="23" t="s">
        <v>405</v>
      </c>
      <c r="C33" s="19">
        <v>5</v>
      </c>
      <c r="D33" s="30">
        <f t="shared" si="2"/>
        <v>1.7543859649122806E-2</v>
      </c>
      <c r="E33" s="70"/>
    </row>
    <row r="34" spans="2:9" ht="31.5" x14ac:dyDescent="0.25">
      <c r="B34" s="23" t="s">
        <v>406</v>
      </c>
      <c r="C34" s="19">
        <v>0</v>
      </c>
      <c r="D34" s="30">
        <f t="shared" si="2"/>
        <v>0</v>
      </c>
      <c r="E34" s="70"/>
    </row>
    <row r="35" spans="2:9" ht="31.5" x14ac:dyDescent="0.25">
      <c r="B35" s="23" t="s">
        <v>407</v>
      </c>
      <c r="C35" s="19">
        <v>6</v>
      </c>
      <c r="D35" s="30">
        <f t="shared" si="2"/>
        <v>2.1052631578947368E-2</v>
      </c>
      <c r="E35" s="70"/>
    </row>
    <row r="36" spans="2:9" ht="32.25" x14ac:dyDescent="0.25">
      <c r="B36" s="23" t="s">
        <v>357</v>
      </c>
      <c r="C36" s="19">
        <v>0</v>
      </c>
      <c r="D36" s="30">
        <f t="shared" si="2"/>
        <v>0</v>
      </c>
      <c r="E36" s="70"/>
    </row>
    <row r="37" spans="2:9" ht="31.5" x14ac:dyDescent="0.25">
      <c r="B37" s="23" t="s">
        <v>408</v>
      </c>
      <c r="C37" s="19">
        <v>55</v>
      </c>
      <c r="D37" s="30">
        <f t="shared" si="2"/>
        <v>0.19298245614035087</v>
      </c>
      <c r="E37" s="70"/>
    </row>
    <row r="38" spans="2:9" ht="31.5" x14ac:dyDescent="0.25">
      <c r="B38" s="23" t="s">
        <v>409</v>
      </c>
      <c r="C38" s="19">
        <v>0</v>
      </c>
      <c r="D38" s="30">
        <f t="shared" si="2"/>
        <v>0</v>
      </c>
      <c r="E38" s="70"/>
    </row>
    <row r="39" spans="2:9" ht="32.25" x14ac:dyDescent="0.25">
      <c r="B39" s="23" t="s">
        <v>358</v>
      </c>
      <c r="C39" s="19">
        <v>1</v>
      </c>
      <c r="D39" s="30">
        <f t="shared" si="2"/>
        <v>3.5087719298245615E-3</v>
      </c>
      <c r="E39" s="70"/>
    </row>
    <row r="40" spans="2:9" ht="31.5" x14ac:dyDescent="0.25">
      <c r="B40" s="23" t="s">
        <v>410</v>
      </c>
      <c r="C40" s="19">
        <v>31</v>
      </c>
      <c r="D40" s="30">
        <f t="shared" si="2"/>
        <v>0.10877192982456141</v>
      </c>
      <c r="E40" s="70"/>
    </row>
    <row r="41" spans="2:9" ht="31.5" x14ac:dyDescent="0.25">
      <c r="B41" s="23" t="s">
        <v>411</v>
      </c>
      <c r="C41" s="19">
        <v>9</v>
      </c>
      <c r="D41" s="30">
        <f t="shared" si="2"/>
        <v>3.1578947368421054E-2</v>
      </c>
      <c r="E41" s="70"/>
    </row>
    <row r="42" spans="2:9" ht="32.25" x14ac:dyDescent="0.25">
      <c r="B42" s="23" t="s">
        <v>359</v>
      </c>
      <c r="C42" s="19">
        <v>1</v>
      </c>
      <c r="D42" s="30">
        <f t="shared" si="2"/>
        <v>3.5087719298245615E-3</v>
      </c>
      <c r="E42" s="70"/>
    </row>
    <row r="43" spans="2:9" ht="31.5" x14ac:dyDescent="0.25">
      <c r="B43" s="22" t="s">
        <v>412</v>
      </c>
      <c r="C43" s="21">
        <f t="shared" ref="C43:D43" si="3">SUM(C26:C42)</f>
        <v>285</v>
      </c>
      <c r="D43" s="74">
        <f t="shared" si="3"/>
        <v>1</v>
      </c>
      <c r="E43" s="70"/>
    </row>
    <row r="44" spans="2:9" x14ac:dyDescent="0.25">
      <c r="B44" s="10"/>
      <c r="C44" s="76"/>
    </row>
    <row r="45" spans="2:9" ht="18.75" customHeight="1" x14ac:dyDescent="0.25">
      <c r="B45" s="110" t="s">
        <v>413</v>
      </c>
      <c r="C45" s="110"/>
      <c r="D45" s="110"/>
      <c r="E45" s="110"/>
      <c r="F45" s="110"/>
      <c r="G45" s="110"/>
      <c r="H45" s="110"/>
      <c r="I45" s="110"/>
    </row>
    <row r="46" spans="2:9" ht="25.5" customHeight="1" x14ac:dyDescent="0.25">
      <c r="B46" s="110" t="s">
        <v>348</v>
      </c>
      <c r="C46" s="110"/>
      <c r="D46" s="110"/>
      <c r="E46" s="110"/>
      <c r="F46" s="110"/>
      <c r="G46" s="110"/>
      <c r="H46" s="110"/>
      <c r="I46" s="110"/>
    </row>
    <row r="47" spans="2:9" ht="15.6" customHeight="1" x14ac:dyDescent="0.25">
      <c r="B47" s="61"/>
      <c r="C47" s="61"/>
      <c r="D47" s="61"/>
    </row>
    <row r="48" spans="2:9" x14ac:dyDescent="0.25">
      <c r="B48" s="3"/>
      <c r="C48" s="3"/>
    </row>
    <row r="49" spans="2:5" ht="48" customHeight="1" x14ac:dyDescent="0.25">
      <c r="B49" s="100" t="s">
        <v>414</v>
      </c>
      <c r="C49" s="95" t="s">
        <v>349</v>
      </c>
      <c r="D49" s="96"/>
    </row>
    <row r="50" spans="2:5" ht="48" customHeight="1" x14ac:dyDescent="0.25">
      <c r="B50" s="100"/>
      <c r="C50" s="94" t="s">
        <v>393</v>
      </c>
      <c r="D50" s="94"/>
    </row>
    <row r="51" spans="2:5" ht="31.5" x14ac:dyDescent="0.25">
      <c r="B51" s="23" t="s">
        <v>415</v>
      </c>
      <c r="C51" s="19">
        <v>248</v>
      </c>
      <c r="D51" s="30">
        <f>C51/C$74</f>
        <v>0.88888888888888884</v>
      </c>
      <c r="E51" s="70"/>
    </row>
    <row r="52" spans="2:5" ht="32.25" x14ac:dyDescent="0.25">
      <c r="B52" s="37" t="s">
        <v>360</v>
      </c>
      <c r="C52" s="31">
        <v>1</v>
      </c>
      <c r="D52" s="32">
        <f t="shared" ref="D52:D73" si="4">C52/C$74</f>
        <v>3.5842293906810036E-3</v>
      </c>
      <c r="E52" s="70"/>
    </row>
    <row r="53" spans="2:5" ht="31.5" x14ac:dyDescent="0.25">
      <c r="B53" s="37" t="s">
        <v>416</v>
      </c>
      <c r="C53" s="31">
        <v>0</v>
      </c>
      <c r="D53" s="32">
        <f t="shared" si="4"/>
        <v>0</v>
      </c>
      <c r="E53" s="70"/>
    </row>
    <row r="54" spans="2:5" ht="32.25" x14ac:dyDescent="0.25">
      <c r="B54" s="37" t="s">
        <v>361</v>
      </c>
      <c r="C54" s="31">
        <v>3</v>
      </c>
      <c r="D54" s="32">
        <f t="shared" si="4"/>
        <v>1.0752688172043012E-2</v>
      </c>
      <c r="E54" s="70"/>
    </row>
    <row r="55" spans="2:5" ht="32.25" x14ac:dyDescent="0.25">
      <c r="B55" s="37" t="s">
        <v>362</v>
      </c>
      <c r="C55" s="31">
        <v>2</v>
      </c>
      <c r="D55" s="32">
        <f t="shared" si="4"/>
        <v>7.1684587813620072E-3</v>
      </c>
      <c r="E55" s="70"/>
    </row>
    <row r="56" spans="2:5" ht="31.5" x14ac:dyDescent="0.25">
      <c r="B56" s="37" t="s">
        <v>417</v>
      </c>
      <c r="C56" s="31">
        <v>0</v>
      </c>
      <c r="D56" s="32">
        <f t="shared" si="4"/>
        <v>0</v>
      </c>
      <c r="E56" s="70"/>
    </row>
    <row r="57" spans="2:5" ht="31.5" x14ac:dyDescent="0.25">
      <c r="B57" s="37" t="s">
        <v>418</v>
      </c>
      <c r="C57" s="31">
        <v>2</v>
      </c>
      <c r="D57" s="32">
        <f t="shared" si="4"/>
        <v>7.1684587813620072E-3</v>
      </c>
      <c r="E57" s="70"/>
    </row>
    <row r="58" spans="2:5" ht="32.25" x14ac:dyDescent="0.25">
      <c r="B58" s="68" t="s">
        <v>363</v>
      </c>
      <c r="C58" s="19">
        <v>0</v>
      </c>
      <c r="D58" s="20">
        <f t="shared" si="4"/>
        <v>0</v>
      </c>
      <c r="E58" s="70"/>
    </row>
    <row r="59" spans="2:5" ht="32.25" x14ac:dyDescent="0.25">
      <c r="B59" s="66" t="s">
        <v>364</v>
      </c>
      <c r="C59" s="55">
        <v>0</v>
      </c>
      <c r="D59" s="20">
        <f t="shared" si="4"/>
        <v>0</v>
      </c>
      <c r="E59" s="70"/>
    </row>
    <row r="60" spans="2:5" ht="32.25" x14ac:dyDescent="0.25">
      <c r="B60" s="66" t="s">
        <v>365</v>
      </c>
      <c r="C60" s="55">
        <v>0</v>
      </c>
      <c r="D60" s="20">
        <f t="shared" si="4"/>
        <v>0</v>
      </c>
      <c r="E60" s="70"/>
    </row>
    <row r="61" spans="2:5" ht="31.5" x14ac:dyDescent="0.25">
      <c r="B61" s="66" t="s">
        <v>419</v>
      </c>
      <c r="C61" s="55">
        <v>0</v>
      </c>
      <c r="D61" s="20">
        <f t="shared" si="4"/>
        <v>0</v>
      </c>
      <c r="E61" s="70"/>
    </row>
    <row r="62" spans="2:5" ht="32.25" x14ac:dyDescent="0.25">
      <c r="B62" s="66" t="s">
        <v>366</v>
      </c>
      <c r="C62" s="55">
        <v>0</v>
      </c>
      <c r="D62" s="20">
        <f t="shared" si="4"/>
        <v>0</v>
      </c>
      <c r="E62" s="70"/>
    </row>
    <row r="63" spans="2:5" ht="31.5" x14ac:dyDescent="0.25">
      <c r="B63" s="66" t="s">
        <v>420</v>
      </c>
      <c r="C63" s="55">
        <v>1</v>
      </c>
      <c r="D63" s="20">
        <f t="shared" si="4"/>
        <v>3.5842293906810036E-3</v>
      </c>
      <c r="E63" s="70"/>
    </row>
    <row r="64" spans="2:5" ht="32.25" x14ac:dyDescent="0.25">
      <c r="B64" s="66" t="s">
        <v>367</v>
      </c>
      <c r="C64" s="55">
        <v>0</v>
      </c>
      <c r="D64" s="20">
        <f t="shared" si="4"/>
        <v>0</v>
      </c>
      <c r="E64" s="70"/>
    </row>
    <row r="65" spans="2:9" ht="31.5" x14ac:dyDescent="0.25">
      <c r="B65" s="66" t="s">
        <v>421</v>
      </c>
      <c r="C65" s="55">
        <v>0</v>
      </c>
      <c r="D65" s="20">
        <f t="shared" si="4"/>
        <v>0</v>
      </c>
      <c r="E65" s="70"/>
    </row>
    <row r="66" spans="2:9" ht="31.5" x14ac:dyDescent="0.25">
      <c r="B66" s="66" t="s">
        <v>422</v>
      </c>
      <c r="C66" s="55">
        <v>0</v>
      </c>
      <c r="D66" s="20">
        <f t="shared" si="4"/>
        <v>0</v>
      </c>
      <c r="E66" s="70"/>
    </row>
    <row r="67" spans="2:9" ht="32.25" x14ac:dyDescent="0.25">
      <c r="B67" s="66" t="s">
        <v>368</v>
      </c>
      <c r="C67" s="55">
        <v>1</v>
      </c>
      <c r="D67" s="20">
        <f t="shared" si="4"/>
        <v>3.5842293906810036E-3</v>
      </c>
      <c r="E67" s="70"/>
    </row>
    <row r="68" spans="2:9" ht="31.5" x14ac:dyDescent="0.25">
      <c r="B68" s="66" t="s">
        <v>423</v>
      </c>
      <c r="C68" s="55">
        <v>0</v>
      </c>
      <c r="D68" s="20">
        <f t="shared" si="4"/>
        <v>0</v>
      </c>
      <c r="E68" s="70"/>
    </row>
    <row r="69" spans="2:9" ht="31.5" x14ac:dyDescent="0.25">
      <c r="B69" s="66" t="s">
        <v>424</v>
      </c>
      <c r="C69" s="55">
        <v>0</v>
      </c>
      <c r="D69" s="20">
        <f t="shared" si="4"/>
        <v>0</v>
      </c>
      <c r="E69" s="70"/>
    </row>
    <row r="70" spans="2:9" ht="31.5" x14ac:dyDescent="0.25">
      <c r="B70" s="66" t="s">
        <v>425</v>
      </c>
      <c r="C70" s="55">
        <v>0</v>
      </c>
      <c r="D70" s="20">
        <f t="shared" si="4"/>
        <v>0</v>
      </c>
      <c r="E70" s="70"/>
    </row>
    <row r="71" spans="2:9" ht="32.25" x14ac:dyDescent="0.25">
      <c r="B71" s="66" t="s">
        <v>369</v>
      </c>
      <c r="C71" s="55">
        <v>2</v>
      </c>
      <c r="D71" s="20">
        <f t="shared" si="4"/>
        <v>7.1684587813620072E-3</v>
      </c>
      <c r="E71" s="70"/>
    </row>
    <row r="72" spans="2:9" ht="32.25" x14ac:dyDescent="0.25">
      <c r="B72" s="66" t="s">
        <v>370</v>
      </c>
      <c r="C72" s="55">
        <v>0</v>
      </c>
      <c r="D72" s="20">
        <f t="shared" si="4"/>
        <v>0</v>
      </c>
      <c r="E72" s="70"/>
    </row>
    <row r="73" spans="2:9" ht="31.5" x14ac:dyDescent="0.25">
      <c r="B73" s="66" t="s">
        <v>426</v>
      </c>
      <c r="C73" s="55">
        <v>19</v>
      </c>
      <c r="D73" s="20">
        <f t="shared" si="4"/>
        <v>6.8100358422939072E-2</v>
      </c>
      <c r="E73" s="70"/>
    </row>
    <row r="74" spans="2:9" ht="31.5" x14ac:dyDescent="0.25">
      <c r="B74" s="69" t="s">
        <v>398</v>
      </c>
      <c r="C74" s="53">
        <f t="shared" ref="C74:D74" si="5">SUM(C51:C73)</f>
        <v>279</v>
      </c>
      <c r="D74" s="74">
        <f t="shared" si="5"/>
        <v>0.99999999999999989</v>
      </c>
    </row>
    <row r="75" spans="2:9" x14ac:dyDescent="0.25">
      <c r="B75" s="10"/>
      <c r="C75" s="76"/>
      <c r="D75" s="77"/>
    </row>
    <row r="76" spans="2:9" x14ac:dyDescent="0.25">
      <c r="B76" s="108" t="s">
        <v>427</v>
      </c>
      <c r="C76" s="108"/>
      <c r="D76" s="108"/>
      <c r="E76" s="108"/>
      <c r="F76" s="108"/>
      <c r="G76" s="108"/>
      <c r="H76" s="108"/>
      <c r="I76" s="108"/>
    </row>
    <row r="77" spans="2:9" ht="17.25" customHeight="1" x14ac:dyDescent="0.25">
      <c r="B77" s="108" t="s">
        <v>345</v>
      </c>
      <c r="C77" s="108"/>
      <c r="D77" s="108"/>
      <c r="E77" s="108"/>
      <c r="F77" s="108"/>
      <c r="G77" s="108"/>
      <c r="H77" s="108"/>
      <c r="I77" s="108"/>
    </row>
    <row r="78" spans="2:9" x14ac:dyDescent="0.25">
      <c r="B78" s="10"/>
      <c r="C78" s="78"/>
    </row>
    <row r="79" spans="2:9" x14ac:dyDescent="0.25">
      <c r="B79" s="13"/>
      <c r="C79" s="79"/>
    </row>
    <row r="80" spans="2:9" ht="55.5" customHeight="1" x14ac:dyDescent="0.25">
      <c r="B80" s="103" t="s">
        <v>428</v>
      </c>
      <c r="C80" s="95" t="s">
        <v>349</v>
      </c>
      <c r="D80" s="96"/>
    </row>
    <row r="81" spans="2:5" ht="55.5" customHeight="1" x14ac:dyDescent="0.25">
      <c r="B81" s="103"/>
      <c r="C81" s="94" t="s">
        <v>393</v>
      </c>
      <c r="D81" s="94"/>
    </row>
    <row r="82" spans="2:5" ht="31.5" x14ac:dyDescent="0.25">
      <c r="B82" s="23" t="s">
        <v>429</v>
      </c>
      <c r="C82" s="19">
        <v>6</v>
      </c>
      <c r="D82" s="30">
        <f>C82/C$102</f>
        <v>2.1505376344086023E-2</v>
      </c>
      <c r="E82" s="70"/>
    </row>
    <row r="83" spans="2:5" ht="31.5" x14ac:dyDescent="0.25">
      <c r="B83" s="23" t="s">
        <v>430</v>
      </c>
      <c r="C83" s="19">
        <v>11</v>
      </c>
      <c r="D83" s="30">
        <f t="shared" ref="D83:D101" si="6">C83/C$102</f>
        <v>3.9426523297491037E-2</v>
      </c>
      <c r="E83" s="70"/>
    </row>
    <row r="84" spans="2:5" ht="31.5" x14ac:dyDescent="0.25">
      <c r="B84" s="92" t="s">
        <v>431</v>
      </c>
      <c r="C84" s="19">
        <v>6</v>
      </c>
      <c r="D84" s="30">
        <f t="shared" si="6"/>
        <v>2.1505376344086023E-2</v>
      </c>
      <c r="E84" s="70"/>
    </row>
    <row r="85" spans="2:5" ht="31.5" x14ac:dyDescent="0.25">
      <c r="B85" s="25" t="s">
        <v>432</v>
      </c>
      <c r="C85" s="19">
        <v>5</v>
      </c>
      <c r="D85" s="30">
        <f t="shared" si="6"/>
        <v>1.7921146953405017E-2</v>
      </c>
      <c r="E85" s="70"/>
    </row>
    <row r="86" spans="2:5" ht="31.5" x14ac:dyDescent="0.25">
      <c r="B86" s="93" t="s">
        <v>433</v>
      </c>
      <c r="C86" s="19">
        <v>1</v>
      </c>
      <c r="D86" s="30">
        <f t="shared" si="6"/>
        <v>3.5842293906810036E-3</v>
      </c>
      <c r="E86" s="70"/>
    </row>
    <row r="87" spans="2:5" ht="31.5" x14ac:dyDescent="0.25">
      <c r="B87" s="93" t="s">
        <v>434</v>
      </c>
      <c r="C87" s="19">
        <v>16</v>
      </c>
      <c r="D87" s="30">
        <f t="shared" si="6"/>
        <v>5.7347670250896057E-2</v>
      </c>
      <c r="E87" s="70"/>
    </row>
    <row r="88" spans="2:5" ht="31.5" x14ac:dyDescent="0.25">
      <c r="B88" s="93" t="s">
        <v>435</v>
      </c>
      <c r="C88" s="19">
        <v>20</v>
      </c>
      <c r="D88" s="30">
        <f t="shared" si="6"/>
        <v>7.1684587813620068E-2</v>
      </c>
      <c r="E88" s="70"/>
    </row>
    <row r="89" spans="2:5" ht="31.5" x14ac:dyDescent="0.25">
      <c r="B89" s="93" t="s">
        <v>436</v>
      </c>
      <c r="C89" s="19">
        <v>13</v>
      </c>
      <c r="D89" s="30">
        <f t="shared" si="6"/>
        <v>4.6594982078853049E-2</v>
      </c>
      <c r="E89" s="70"/>
    </row>
    <row r="90" spans="2:5" ht="31.5" x14ac:dyDescent="0.25">
      <c r="B90" s="93" t="s">
        <v>437</v>
      </c>
      <c r="C90" s="19">
        <v>6</v>
      </c>
      <c r="D90" s="30">
        <f t="shared" si="6"/>
        <v>2.1505376344086023E-2</v>
      </c>
      <c r="E90" s="70"/>
    </row>
    <row r="91" spans="2:5" ht="31.5" x14ac:dyDescent="0.25">
      <c r="B91" s="93" t="s">
        <v>438</v>
      </c>
      <c r="C91" s="19">
        <v>9</v>
      </c>
      <c r="D91" s="30">
        <f t="shared" si="6"/>
        <v>3.2258064516129031E-2</v>
      </c>
      <c r="E91" s="70"/>
    </row>
    <row r="92" spans="2:5" ht="31.5" x14ac:dyDescent="0.25">
      <c r="B92" s="93" t="s">
        <v>439</v>
      </c>
      <c r="C92" s="19">
        <v>34</v>
      </c>
      <c r="D92" s="30">
        <f t="shared" si="6"/>
        <v>0.12186379928315412</v>
      </c>
      <c r="E92" s="70"/>
    </row>
    <row r="93" spans="2:5" ht="31.5" x14ac:dyDescent="0.25">
      <c r="B93" s="93" t="s">
        <v>440</v>
      </c>
      <c r="C93" s="19">
        <v>19</v>
      </c>
      <c r="D93" s="30">
        <f t="shared" si="6"/>
        <v>6.8100358422939072E-2</v>
      </c>
      <c r="E93" s="70"/>
    </row>
    <row r="94" spans="2:5" ht="31.5" x14ac:dyDescent="0.25">
      <c r="B94" s="93" t="s">
        <v>441</v>
      </c>
      <c r="C94" s="19">
        <v>14</v>
      </c>
      <c r="D94" s="30">
        <f t="shared" si="6"/>
        <v>5.0179211469534052E-2</v>
      </c>
      <c r="E94" s="70"/>
    </row>
    <row r="95" spans="2:5" ht="31.5" x14ac:dyDescent="0.25">
      <c r="B95" s="25" t="s">
        <v>442</v>
      </c>
      <c r="C95" s="19">
        <v>9</v>
      </c>
      <c r="D95" s="30">
        <f t="shared" si="6"/>
        <v>3.2258064516129031E-2</v>
      </c>
      <c r="E95" s="70"/>
    </row>
    <row r="96" spans="2:5" ht="31.5" x14ac:dyDescent="0.25">
      <c r="B96" s="93" t="s">
        <v>443</v>
      </c>
      <c r="C96" s="19">
        <v>25</v>
      </c>
      <c r="D96" s="30">
        <f t="shared" si="6"/>
        <v>8.9605734767025089E-2</v>
      </c>
      <c r="E96" s="70"/>
    </row>
    <row r="97" spans="2:9" ht="31.5" x14ac:dyDescent="0.25">
      <c r="B97" s="93" t="s">
        <v>444</v>
      </c>
      <c r="C97" s="19">
        <v>6</v>
      </c>
      <c r="D97" s="30">
        <f t="shared" si="6"/>
        <v>2.1505376344086023E-2</v>
      </c>
      <c r="E97" s="70"/>
    </row>
    <row r="98" spans="2:9" ht="31.5" x14ac:dyDescent="0.25">
      <c r="B98" s="93" t="s">
        <v>445</v>
      </c>
      <c r="C98" s="19">
        <v>20</v>
      </c>
      <c r="D98" s="30">
        <f t="shared" si="6"/>
        <v>7.1684587813620068E-2</v>
      </c>
      <c r="E98" s="70"/>
    </row>
    <row r="99" spans="2:9" ht="31.5" x14ac:dyDescent="0.25">
      <c r="B99" s="93" t="s">
        <v>446</v>
      </c>
      <c r="C99" s="19">
        <v>43</v>
      </c>
      <c r="D99" s="30">
        <f t="shared" si="6"/>
        <v>0.15412186379928317</v>
      </c>
      <c r="E99" s="70"/>
    </row>
    <row r="100" spans="2:9" ht="32.25" x14ac:dyDescent="0.25">
      <c r="B100" s="25" t="s">
        <v>371</v>
      </c>
      <c r="C100" s="19">
        <v>12</v>
      </c>
      <c r="D100" s="30">
        <f t="shared" si="6"/>
        <v>4.3010752688172046E-2</v>
      </c>
      <c r="E100" s="70"/>
    </row>
    <row r="101" spans="2:9" ht="31.5" x14ac:dyDescent="0.25">
      <c r="B101" s="25" t="s">
        <v>447</v>
      </c>
      <c r="C101" s="19">
        <v>4</v>
      </c>
      <c r="D101" s="30">
        <f t="shared" si="6"/>
        <v>1.4336917562724014E-2</v>
      </c>
      <c r="E101" s="70"/>
    </row>
    <row r="102" spans="2:9" ht="31.5" x14ac:dyDescent="0.25">
      <c r="B102" s="17" t="s">
        <v>398</v>
      </c>
      <c r="C102" s="21">
        <f t="shared" ref="C102:D102" si="7">SUM(C82:C101)</f>
        <v>279</v>
      </c>
      <c r="D102" s="74">
        <f t="shared" si="7"/>
        <v>1</v>
      </c>
    </row>
    <row r="103" spans="2:9" s="2" customFormat="1" x14ac:dyDescent="0.25">
      <c r="B103" s="10"/>
      <c r="C103" s="80"/>
      <c r="D103" s="1"/>
    </row>
    <row r="104" spans="2:9" s="2" customFormat="1" ht="21" customHeight="1" x14ac:dyDescent="0.25">
      <c r="B104" s="90" t="s">
        <v>448</v>
      </c>
      <c r="C104" s="81"/>
      <c r="D104" s="81"/>
    </row>
    <row r="105" spans="2:9" s="2" customFormat="1" ht="15" customHeight="1" x14ac:dyDescent="0.25">
      <c r="B105" s="60" t="s">
        <v>344</v>
      </c>
      <c r="C105" s="79"/>
      <c r="D105" s="1"/>
    </row>
    <row r="106" spans="2:9" s="2" customFormat="1" ht="15" customHeight="1" x14ac:dyDescent="0.25">
      <c r="B106" s="60"/>
      <c r="C106" s="79"/>
      <c r="D106" s="1"/>
    </row>
    <row r="107" spans="2:9" s="2" customFormat="1" x14ac:dyDescent="0.25">
      <c r="B107" s="14"/>
      <c r="C107" s="82"/>
      <c r="D107" s="1"/>
    </row>
    <row r="108" spans="2:9" s="62" customFormat="1" ht="20.25" x14ac:dyDescent="0.25">
      <c r="B108" s="104" t="s">
        <v>449</v>
      </c>
      <c r="C108" s="104"/>
      <c r="D108" s="104"/>
      <c r="E108" s="104"/>
      <c r="F108" s="104"/>
      <c r="G108" s="104"/>
      <c r="H108" s="104"/>
      <c r="I108" s="104"/>
    </row>
    <row r="110" spans="2:9" x14ac:dyDescent="0.25">
      <c r="B110" s="1" t="s">
        <v>450</v>
      </c>
    </row>
    <row r="111" spans="2:9" ht="22.5" customHeight="1" x14ac:dyDescent="0.25">
      <c r="B111" s="111" t="s">
        <v>346</v>
      </c>
      <c r="C111" s="111"/>
      <c r="D111" s="111"/>
      <c r="E111" s="111"/>
      <c r="F111" s="111"/>
      <c r="G111" s="111"/>
      <c r="H111" s="111"/>
      <c r="I111" s="111"/>
    </row>
    <row r="113" spans="2:4" ht="47.25" customHeight="1" x14ac:dyDescent="0.25">
      <c r="B113" s="100" t="s">
        <v>451</v>
      </c>
      <c r="C113" s="95" t="s">
        <v>349</v>
      </c>
      <c r="D113" s="96"/>
    </row>
    <row r="114" spans="2:4" ht="47.25" customHeight="1" x14ac:dyDescent="0.25">
      <c r="B114" s="101"/>
      <c r="C114" s="94" t="s">
        <v>393</v>
      </c>
      <c r="D114" s="94"/>
    </row>
    <row r="115" spans="2:4" ht="31.5" x14ac:dyDescent="0.25">
      <c r="B115" s="25" t="s">
        <v>452</v>
      </c>
      <c r="C115" s="19">
        <v>399</v>
      </c>
      <c r="D115" s="30">
        <f>C115/C$119</f>
        <v>0.83823529411764708</v>
      </c>
    </row>
    <row r="116" spans="2:4" ht="32.25" x14ac:dyDescent="0.25">
      <c r="B116" s="25" t="s">
        <v>372</v>
      </c>
      <c r="C116" s="19">
        <v>6</v>
      </c>
      <c r="D116" s="30">
        <f>C116/C$119</f>
        <v>1.2605042016806723E-2</v>
      </c>
    </row>
    <row r="117" spans="2:4" ht="32.25" x14ac:dyDescent="0.25">
      <c r="B117" s="25" t="s">
        <v>373</v>
      </c>
      <c r="C117" s="19">
        <v>48</v>
      </c>
      <c r="D117" s="30">
        <f>C117/C$119</f>
        <v>0.10084033613445378</v>
      </c>
    </row>
    <row r="118" spans="2:4" ht="31.5" x14ac:dyDescent="0.25">
      <c r="B118" s="25" t="s">
        <v>453</v>
      </c>
      <c r="C118" s="19">
        <v>23</v>
      </c>
      <c r="D118" s="30">
        <f>C118/C$119</f>
        <v>4.8319327731092439E-2</v>
      </c>
    </row>
    <row r="119" spans="2:4" ht="31.5" x14ac:dyDescent="0.25">
      <c r="B119" s="17" t="s">
        <v>398</v>
      </c>
      <c r="C119" s="21">
        <f t="shared" ref="C119:D119" si="8">SUM(C115:C118)</f>
        <v>476</v>
      </c>
      <c r="D119" s="74">
        <f t="shared" si="8"/>
        <v>1</v>
      </c>
    </row>
    <row r="122" spans="2:4" ht="47.25" customHeight="1" x14ac:dyDescent="0.25">
      <c r="B122" s="102" t="s">
        <v>454</v>
      </c>
      <c r="C122" s="95" t="s">
        <v>349</v>
      </c>
      <c r="D122" s="96"/>
    </row>
    <row r="123" spans="2:4" ht="47.25" customHeight="1" x14ac:dyDescent="0.25">
      <c r="B123" s="102"/>
      <c r="C123" s="94" t="s">
        <v>393</v>
      </c>
      <c r="D123" s="94"/>
    </row>
    <row r="124" spans="2:4" ht="32.25" x14ac:dyDescent="0.25">
      <c r="B124" s="25" t="s">
        <v>374</v>
      </c>
      <c r="C124" s="19">
        <v>395</v>
      </c>
      <c r="D124" s="30">
        <f>C124/C$126</f>
        <v>0.82983193277310929</v>
      </c>
    </row>
    <row r="125" spans="2:4" ht="32.25" x14ac:dyDescent="0.25">
      <c r="B125" s="25" t="s">
        <v>375</v>
      </c>
      <c r="C125" s="19">
        <v>81</v>
      </c>
      <c r="D125" s="30">
        <f>C125/C$126</f>
        <v>0.17016806722689076</v>
      </c>
    </row>
    <row r="126" spans="2:4" ht="31.5" x14ac:dyDescent="0.25">
      <c r="B126" s="17" t="s">
        <v>398</v>
      </c>
      <c r="C126" s="33">
        <f t="shared" ref="C126:D126" si="9">SUM(C124:C125)</f>
        <v>476</v>
      </c>
      <c r="D126" s="83">
        <f t="shared" si="9"/>
        <v>1</v>
      </c>
    </row>
    <row r="127" spans="2:4" s="5" customFormat="1" x14ac:dyDescent="0.25">
      <c r="B127" s="10"/>
      <c r="C127" s="80"/>
      <c r="D127" s="1"/>
    </row>
    <row r="128" spans="2:4" s="5" customFormat="1" x14ac:dyDescent="0.25">
      <c r="B128" s="10"/>
      <c r="C128" s="84"/>
      <c r="D128" s="1"/>
    </row>
    <row r="129" spans="2:5" ht="48" customHeight="1" x14ac:dyDescent="0.25">
      <c r="B129" s="97" t="s">
        <v>455</v>
      </c>
      <c r="C129" s="95" t="s">
        <v>349</v>
      </c>
      <c r="D129" s="96"/>
    </row>
    <row r="130" spans="2:5" ht="48" customHeight="1" x14ac:dyDescent="0.25">
      <c r="B130" s="98"/>
      <c r="C130" s="94" t="s">
        <v>393</v>
      </c>
      <c r="D130" s="94"/>
    </row>
    <row r="131" spans="2:5" ht="32.25" x14ac:dyDescent="0.25">
      <c r="B131" s="25" t="s">
        <v>376</v>
      </c>
      <c r="C131" s="19">
        <v>299</v>
      </c>
      <c r="D131" s="30">
        <f t="shared" ref="D131:D138" si="10">C131/C$139</f>
        <v>0.62815126050420167</v>
      </c>
      <c r="E131" s="70"/>
    </row>
    <row r="132" spans="2:5" ht="32.25" x14ac:dyDescent="0.25">
      <c r="B132" s="25" t="s">
        <v>377</v>
      </c>
      <c r="C132" s="19">
        <v>62</v>
      </c>
      <c r="D132" s="30">
        <f t="shared" si="10"/>
        <v>0.13025210084033614</v>
      </c>
      <c r="E132" s="70"/>
    </row>
    <row r="133" spans="2:5" ht="32.25" x14ac:dyDescent="0.25">
      <c r="B133" s="25" t="s">
        <v>378</v>
      </c>
      <c r="C133" s="19">
        <v>19</v>
      </c>
      <c r="D133" s="30">
        <f t="shared" si="10"/>
        <v>3.9915966386554619E-2</v>
      </c>
      <c r="E133" s="70"/>
    </row>
    <row r="134" spans="2:5" ht="32.25" x14ac:dyDescent="0.25">
      <c r="B134" s="25" t="s">
        <v>379</v>
      </c>
      <c r="C134" s="19">
        <v>3</v>
      </c>
      <c r="D134" s="30">
        <f t="shared" si="10"/>
        <v>6.3025210084033615E-3</v>
      </c>
      <c r="E134" s="70"/>
    </row>
    <row r="135" spans="2:5" ht="31.5" x14ac:dyDescent="0.25">
      <c r="B135" s="25" t="s">
        <v>456</v>
      </c>
      <c r="C135" s="19">
        <v>51</v>
      </c>
      <c r="D135" s="30">
        <f t="shared" si="10"/>
        <v>0.10714285714285714</v>
      </c>
      <c r="E135" s="70"/>
    </row>
    <row r="136" spans="2:5" ht="31.5" x14ac:dyDescent="0.25">
      <c r="B136" s="25" t="s">
        <v>457</v>
      </c>
      <c r="C136" s="19">
        <v>2</v>
      </c>
      <c r="D136" s="30">
        <f t="shared" si="10"/>
        <v>4.2016806722689074E-3</v>
      </c>
      <c r="E136" s="70"/>
    </row>
    <row r="137" spans="2:5" ht="31.5" x14ac:dyDescent="0.25">
      <c r="B137" s="25" t="s">
        <v>458</v>
      </c>
      <c r="C137" s="19">
        <v>40</v>
      </c>
      <c r="D137" s="30">
        <f t="shared" si="10"/>
        <v>8.4033613445378158E-2</v>
      </c>
      <c r="E137" s="70"/>
    </row>
    <row r="138" spans="2:5" ht="31.5" x14ac:dyDescent="0.25">
      <c r="B138" s="25" t="s">
        <v>459</v>
      </c>
      <c r="C138" s="19">
        <v>0</v>
      </c>
      <c r="D138" s="30">
        <f t="shared" si="10"/>
        <v>0</v>
      </c>
      <c r="E138" s="70"/>
    </row>
    <row r="139" spans="2:5" ht="31.5" x14ac:dyDescent="0.25">
      <c r="B139" s="17" t="s">
        <v>398</v>
      </c>
      <c r="C139" s="33">
        <f t="shared" ref="C139:D139" si="11">SUM(C131:C138)</f>
        <v>476</v>
      </c>
      <c r="D139" s="83">
        <f t="shared" si="11"/>
        <v>0.99999999999999989</v>
      </c>
      <c r="E139" s="71"/>
    </row>
    <row r="140" spans="2:5" x14ac:dyDescent="0.25">
      <c r="B140" s="10"/>
      <c r="C140" s="78"/>
    </row>
    <row r="141" spans="2:5" x14ac:dyDescent="0.25">
      <c r="B141" s="10"/>
      <c r="C141" s="78"/>
    </row>
    <row r="142" spans="2:5" s="5" customFormat="1" ht="47.25" customHeight="1" x14ac:dyDescent="0.25">
      <c r="B142" s="102" t="s">
        <v>460</v>
      </c>
      <c r="C142" s="95" t="s">
        <v>349</v>
      </c>
      <c r="D142" s="96"/>
    </row>
    <row r="143" spans="2:5" s="5" customFormat="1" ht="47.25" customHeight="1" x14ac:dyDescent="0.25">
      <c r="B143" s="102"/>
      <c r="C143" s="94" t="s">
        <v>393</v>
      </c>
      <c r="D143" s="94"/>
    </row>
    <row r="144" spans="2:5" s="5" customFormat="1" ht="31.5" x14ac:dyDescent="0.25">
      <c r="B144" s="25" t="s">
        <v>415</v>
      </c>
      <c r="C144" s="19">
        <v>412</v>
      </c>
      <c r="D144" s="30">
        <f t="shared" ref="D144:D166" si="12">C144/C$167</f>
        <v>0.86554621848739499</v>
      </c>
      <c r="E144" s="72"/>
    </row>
    <row r="145" spans="2:5" s="5" customFormat="1" ht="32.25" x14ac:dyDescent="0.25">
      <c r="B145" s="36" t="s">
        <v>380</v>
      </c>
      <c r="C145" s="31">
        <v>5</v>
      </c>
      <c r="D145" s="32">
        <f t="shared" si="12"/>
        <v>1.050420168067227E-2</v>
      </c>
      <c r="E145" s="72"/>
    </row>
    <row r="146" spans="2:5" s="5" customFormat="1" ht="31.5" x14ac:dyDescent="0.25">
      <c r="B146" s="36" t="s">
        <v>416</v>
      </c>
      <c r="C146" s="31">
        <v>12</v>
      </c>
      <c r="D146" s="32">
        <f t="shared" si="12"/>
        <v>2.5210084033613446E-2</v>
      </c>
      <c r="E146" s="72"/>
    </row>
    <row r="147" spans="2:5" s="5" customFormat="1" ht="32.25" x14ac:dyDescent="0.25">
      <c r="B147" s="37" t="s">
        <v>361</v>
      </c>
      <c r="C147" s="31">
        <v>4</v>
      </c>
      <c r="D147" s="32">
        <f t="shared" si="12"/>
        <v>8.4033613445378148E-3</v>
      </c>
      <c r="E147" s="72"/>
    </row>
    <row r="148" spans="2:5" s="5" customFormat="1" ht="32.25" x14ac:dyDescent="0.25">
      <c r="B148" s="36" t="s">
        <v>381</v>
      </c>
      <c r="C148" s="31">
        <v>13</v>
      </c>
      <c r="D148" s="32">
        <f t="shared" si="12"/>
        <v>2.7310924369747899E-2</v>
      </c>
      <c r="E148" s="72"/>
    </row>
    <row r="149" spans="2:5" s="5" customFormat="1" ht="31.5" x14ac:dyDescent="0.25">
      <c r="B149" s="36" t="s">
        <v>417</v>
      </c>
      <c r="C149" s="31">
        <v>2</v>
      </c>
      <c r="D149" s="32">
        <f t="shared" si="12"/>
        <v>4.2016806722689074E-3</v>
      </c>
      <c r="E149" s="72"/>
    </row>
    <row r="150" spans="2:5" s="5" customFormat="1" ht="31.5" x14ac:dyDescent="0.25">
      <c r="B150" s="63" t="s">
        <v>418</v>
      </c>
      <c r="C150" s="64">
        <v>2</v>
      </c>
      <c r="D150" s="65">
        <f t="shared" si="12"/>
        <v>4.2016806722689074E-3</v>
      </c>
      <c r="E150" s="72"/>
    </row>
    <row r="151" spans="2:5" s="5" customFormat="1" ht="32.25" x14ac:dyDescent="0.25">
      <c r="B151" s="23" t="s">
        <v>363</v>
      </c>
      <c r="C151" s="19">
        <v>2</v>
      </c>
      <c r="D151" s="30">
        <f t="shared" si="12"/>
        <v>4.2016806722689074E-3</v>
      </c>
      <c r="E151" s="72"/>
    </row>
    <row r="152" spans="2:5" s="5" customFormat="1" ht="32.25" x14ac:dyDescent="0.25">
      <c r="B152" s="23" t="s">
        <v>364</v>
      </c>
      <c r="C152" s="19">
        <v>0</v>
      </c>
      <c r="D152" s="30">
        <f t="shared" si="12"/>
        <v>0</v>
      </c>
      <c r="E152" s="72"/>
    </row>
    <row r="153" spans="2:5" s="5" customFormat="1" ht="32.25" x14ac:dyDescent="0.25">
      <c r="B153" s="67" t="s">
        <v>382</v>
      </c>
      <c r="C153" s="85">
        <v>1</v>
      </c>
      <c r="D153" s="30">
        <f t="shared" si="12"/>
        <v>2.1008403361344537E-3</v>
      </c>
      <c r="E153" s="72"/>
    </row>
    <row r="154" spans="2:5" s="5" customFormat="1" ht="31.5" x14ac:dyDescent="0.25">
      <c r="B154" s="66" t="s">
        <v>419</v>
      </c>
      <c r="C154" s="86">
        <v>1</v>
      </c>
      <c r="D154" s="30">
        <f t="shared" si="12"/>
        <v>2.1008403361344537E-3</v>
      </c>
      <c r="E154" s="72"/>
    </row>
    <row r="155" spans="2:5" s="5" customFormat="1" ht="32.25" x14ac:dyDescent="0.25">
      <c r="B155" s="66" t="s">
        <v>366</v>
      </c>
      <c r="C155" s="86">
        <v>0</v>
      </c>
      <c r="D155" s="30">
        <f t="shared" si="12"/>
        <v>0</v>
      </c>
      <c r="E155" s="72"/>
    </row>
    <row r="156" spans="2:5" s="5" customFormat="1" ht="31.5" x14ac:dyDescent="0.25">
      <c r="B156" s="66" t="s">
        <v>420</v>
      </c>
      <c r="C156" s="86">
        <v>0</v>
      </c>
      <c r="D156" s="30">
        <f t="shared" si="12"/>
        <v>0</v>
      </c>
      <c r="E156" s="72"/>
    </row>
    <row r="157" spans="2:5" s="5" customFormat="1" ht="32.25" x14ac:dyDescent="0.25">
      <c r="B157" s="66" t="s">
        <v>367</v>
      </c>
      <c r="C157" s="86">
        <v>0</v>
      </c>
      <c r="D157" s="30">
        <f t="shared" si="12"/>
        <v>0</v>
      </c>
      <c r="E157" s="72"/>
    </row>
    <row r="158" spans="2:5" s="5" customFormat="1" ht="31.5" x14ac:dyDescent="0.25">
      <c r="B158" s="66" t="s">
        <v>421</v>
      </c>
      <c r="C158" s="86">
        <v>0</v>
      </c>
      <c r="D158" s="30">
        <f t="shared" si="12"/>
        <v>0</v>
      </c>
      <c r="E158" s="72"/>
    </row>
    <row r="159" spans="2:5" s="5" customFormat="1" ht="31.5" x14ac:dyDescent="0.25">
      <c r="B159" s="66" t="s">
        <v>422</v>
      </c>
      <c r="C159" s="86">
        <v>1</v>
      </c>
      <c r="D159" s="30">
        <f t="shared" si="12"/>
        <v>2.1008403361344537E-3</v>
      </c>
      <c r="E159" s="72"/>
    </row>
    <row r="160" spans="2:5" s="5" customFormat="1" ht="32.25" x14ac:dyDescent="0.25">
      <c r="B160" s="66" t="s">
        <v>368</v>
      </c>
      <c r="C160" s="86">
        <v>0</v>
      </c>
      <c r="D160" s="30">
        <f t="shared" si="12"/>
        <v>0</v>
      </c>
      <c r="E160" s="72"/>
    </row>
    <row r="161" spans="2:5" s="5" customFormat="1" ht="31.5" x14ac:dyDescent="0.25">
      <c r="B161" s="66" t="s">
        <v>423</v>
      </c>
      <c r="C161" s="86">
        <v>0</v>
      </c>
      <c r="D161" s="30">
        <f t="shared" si="12"/>
        <v>0</v>
      </c>
      <c r="E161" s="72"/>
    </row>
    <row r="162" spans="2:5" s="5" customFormat="1" ht="31.5" x14ac:dyDescent="0.25">
      <c r="B162" s="66" t="s">
        <v>424</v>
      </c>
      <c r="C162" s="86">
        <v>0</v>
      </c>
      <c r="D162" s="30">
        <f t="shared" si="12"/>
        <v>0</v>
      </c>
      <c r="E162" s="72"/>
    </row>
    <row r="163" spans="2:5" s="5" customFormat="1" ht="31.5" x14ac:dyDescent="0.25">
      <c r="B163" s="66" t="s">
        <v>425</v>
      </c>
      <c r="C163" s="86">
        <v>0</v>
      </c>
      <c r="D163" s="30">
        <f t="shared" si="12"/>
        <v>0</v>
      </c>
      <c r="E163" s="72"/>
    </row>
    <row r="164" spans="2:5" s="5" customFormat="1" ht="32.25" x14ac:dyDescent="0.25">
      <c r="B164" s="25" t="s">
        <v>383</v>
      </c>
      <c r="C164" s="19">
        <v>3</v>
      </c>
      <c r="D164" s="30">
        <f t="shared" si="12"/>
        <v>6.3025210084033615E-3</v>
      </c>
      <c r="E164" s="72"/>
    </row>
    <row r="165" spans="2:5" s="5" customFormat="1" ht="32.25" x14ac:dyDescent="0.25">
      <c r="B165" s="25" t="s">
        <v>384</v>
      </c>
      <c r="C165" s="19">
        <v>3</v>
      </c>
      <c r="D165" s="30">
        <f t="shared" si="12"/>
        <v>6.3025210084033615E-3</v>
      </c>
      <c r="E165" s="72"/>
    </row>
    <row r="166" spans="2:5" s="5" customFormat="1" ht="31.5" x14ac:dyDescent="0.25">
      <c r="B166" s="25" t="s">
        <v>426</v>
      </c>
      <c r="C166" s="19">
        <v>15</v>
      </c>
      <c r="D166" s="30">
        <f t="shared" si="12"/>
        <v>3.1512605042016806E-2</v>
      </c>
      <c r="E166" s="72"/>
    </row>
    <row r="167" spans="2:5" s="5" customFormat="1" ht="31.5" x14ac:dyDescent="0.25">
      <c r="B167" s="91" t="s">
        <v>398</v>
      </c>
      <c r="C167" s="33">
        <f t="shared" ref="C167:D167" si="13">SUM(C144:C166)</f>
        <v>476</v>
      </c>
      <c r="D167" s="83">
        <f t="shared" si="13"/>
        <v>0.99999999999999989</v>
      </c>
    </row>
    <row r="168" spans="2:5" s="5" customFormat="1" x14ac:dyDescent="0.25">
      <c r="B168" s="7"/>
      <c r="C168" s="7"/>
      <c r="D168" s="1"/>
    </row>
    <row r="169" spans="2:5" s="5" customFormat="1" x14ac:dyDescent="0.25">
      <c r="B169" s="7"/>
      <c r="C169" s="7"/>
      <c r="D169" s="1"/>
    </row>
    <row r="170" spans="2:5" ht="47.25" customHeight="1" x14ac:dyDescent="0.25">
      <c r="B170" s="102" t="s">
        <v>461</v>
      </c>
      <c r="C170" s="95" t="s">
        <v>349</v>
      </c>
      <c r="D170" s="96"/>
    </row>
    <row r="171" spans="2:5" ht="47.25" customHeight="1" x14ac:dyDescent="0.25">
      <c r="B171" s="102"/>
      <c r="C171" s="94" t="s">
        <v>393</v>
      </c>
      <c r="D171" s="94"/>
    </row>
    <row r="172" spans="2:5" ht="31.5" x14ac:dyDescent="0.25">
      <c r="B172" s="23" t="s">
        <v>429</v>
      </c>
      <c r="C172" s="19">
        <v>12</v>
      </c>
      <c r="D172" s="30">
        <f t="shared" ref="D172:D191" si="14">C172/C$192</f>
        <v>2.5210084033613446E-2</v>
      </c>
      <c r="E172" s="70"/>
    </row>
    <row r="173" spans="2:5" ht="31.5" x14ac:dyDescent="0.25">
      <c r="B173" s="23" t="s">
        <v>430</v>
      </c>
      <c r="C173" s="19">
        <v>12</v>
      </c>
      <c r="D173" s="30">
        <f t="shared" si="14"/>
        <v>2.5210084033613446E-2</v>
      </c>
      <c r="E173" s="70"/>
    </row>
    <row r="174" spans="2:5" ht="31.5" x14ac:dyDescent="0.25">
      <c r="B174" s="92" t="s">
        <v>431</v>
      </c>
      <c r="C174" s="19">
        <v>18</v>
      </c>
      <c r="D174" s="30">
        <f t="shared" si="14"/>
        <v>3.7815126050420166E-2</v>
      </c>
      <c r="E174" s="70"/>
    </row>
    <row r="175" spans="2:5" ht="31.5" x14ac:dyDescent="0.25">
      <c r="B175" s="25" t="s">
        <v>432</v>
      </c>
      <c r="C175" s="19">
        <v>22</v>
      </c>
      <c r="D175" s="30">
        <f t="shared" si="14"/>
        <v>4.6218487394957986E-2</v>
      </c>
      <c r="E175" s="70"/>
    </row>
    <row r="176" spans="2:5" ht="31.5" x14ac:dyDescent="0.25">
      <c r="B176" s="93" t="s">
        <v>433</v>
      </c>
      <c r="C176" s="19">
        <v>19</v>
      </c>
      <c r="D176" s="30">
        <f t="shared" si="14"/>
        <v>3.9915966386554619E-2</v>
      </c>
      <c r="E176" s="70"/>
    </row>
    <row r="177" spans="2:5" ht="31.5" x14ac:dyDescent="0.25">
      <c r="B177" s="93" t="s">
        <v>434</v>
      </c>
      <c r="C177" s="19">
        <v>33</v>
      </c>
      <c r="D177" s="30">
        <f t="shared" si="14"/>
        <v>6.9327731092436978E-2</v>
      </c>
      <c r="E177" s="70"/>
    </row>
    <row r="178" spans="2:5" ht="31.5" x14ac:dyDescent="0.25">
      <c r="B178" s="93" t="s">
        <v>435</v>
      </c>
      <c r="C178" s="19">
        <v>23</v>
      </c>
      <c r="D178" s="30">
        <f t="shared" si="14"/>
        <v>4.8319327731092439E-2</v>
      </c>
      <c r="E178" s="70"/>
    </row>
    <row r="179" spans="2:5" ht="31.5" x14ac:dyDescent="0.25">
      <c r="B179" s="93" t="s">
        <v>436</v>
      </c>
      <c r="C179" s="19">
        <v>26</v>
      </c>
      <c r="D179" s="30">
        <f t="shared" si="14"/>
        <v>5.4621848739495799E-2</v>
      </c>
      <c r="E179" s="70"/>
    </row>
    <row r="180" spans="2:5" ht="31.5" x14ac:dyDescent="0.25">
      <c r="B180" s="93" t="s">
        <v>437</v>
      </c>
      <c r="C180" s="19">
        <v>32</v>
      </c>
      <c r="D180" s="30">
        <f t="shared" si="14"/>
        <v>6.7226890756302518E-2</v>
      </c>
      <c r="E180" s="70"/>
    </row>
    <row r="181" spans="2:5" ht="31.5" x14ac:dyDescent="0.25">
      <c r="B181" s="93" t="s">
        <v>438</v>
      </c>
      <c r="C181" s="19">
        <v>25</v>
      </c>
      <c r="D181" s="30">
        <f t="shared" si="14"/>
        <v>5.2521008403361345E-2</v>
      </c>
      <c r="E181" s="70"/>
    </row>
    <row r="182" spans="2:5" ht="31.5" x14ac:dyDescent="0.25">
      <c r="B182" s="93" t="s">
        <v>439</v>
      </c>
      <c r="C182" s="19">
        <v>37</v>
      </c>
      <c r="D182" s="30">
        <f t="shared" si="14"/>
        <v>7.7731092436974791E-2</v>
      </c>
      <c r="E182" s="70"/>
    </row>
    <row r="183" spans="2:5" ht="31.5" x14ac:dyDescent="0.25">
      <c r="B183" s="93" t="s">
        <v>440</v>
      </c>
      <c r="C183" s="19">
        <v>35</v>
      </c>
      <c r="D183" s="30">
        <f t="shared" si="14"/>
        <v>7.3529411764705885E-2</v>
      </c>
      <c r="E183" s="70"/>
    </row>
    <row r="184" spans="2:5" ht="31.5" x14ac:dyDescent="0.25">
      <c r="B184" s="93" t="s">
        <v>441</v>
      </c>
      <c r="C184" s="19">
        <v>19</v>
      </c>
      <c r="D184" s="30">
        <f t="shared" si="14"/>
        <v>3.9915966386554619E-2</v>
      </c>
      <c r="E184" s="70"/>
    </row>
    <row r="185" spans="2:5" ht="31.5" x14ac:dyDescent="0.25">
      <c r="B185" s="25" t="s">
        <v>442</v>
      </c>
      <c r="C185" s="19">
        <v>15</v>
      </c>
      <c r="D185" s="30">
        <f t="shared" si="14"/>
        <v>3.1512605042016806E-2</v>
      </c>
      <c r="E185" s="70"/>
    </row>
    <row r="186" spans="2:5" ht="31.5" x14ac:dyDescent="0.25">
      <c r="B186" s="93" t="s">
        <v>443</v>
      </c>
      <c r="C186" s="19">
        <v>68</v>
      </c>
      <c r="D186" s="30">
        <f t="shared" si="14"/>
        <v>0.14285714285714285</v>
      </c>
      <c r="E186" s="70"/>
    </row>
    <row r="187" spans="2:5" ht="31.5" x14ac:dyDescent="0.25">
      <c r="B187" s="93" t="s">
        <v>444</v>
      </c>
      <c r="C187" s="19">
        <v>8</v>
      </c>
      <c r="D187" s="30">
        <f t="shared" si="14"/>
        <v>1.680672268907563E-2</v>
      </c>
      <c r="E187" s="70"/>
    </row>
    <row r="188" spans="2:5" ht="31.5" x14ac:dyDescent="0.25">
      <c r="B188" s="93" t="s">
        <v>445</v>
      </c>
      <c r="C188" s="19">
        <v>35</v>
      </c>
      <c r="D188" s="30">
        <f t="shared" si="14"/>
        <v>7.3529411764705885E-2</v>
      </c>
      <c r="E188" s="70"/>
    </row>
    <row r="189" spans="2:5" ht="31.5" x14ac:dyDescent="0.25">
      <c r="B189" s="93" t="s">
        <v>446</v>
      </c>
      <c r="C189" s="19">
        <v>34</v>
      </c>
      <c r="D189" s="30">
        <f t="shared" si="14"/>
        <v>7.1428571428571425E-2</v>
      </c>
      <c r="E189" s="70"/>
    </row>
    <row r="190" spans="2:5" ht="32.25" x14ac:dyDescent="0.25">
      <c r="B190" s="25" t="s">
        <v>371</v>
      </c>
      <c r="C190" s="19">
        <v>3</v>
      </c>
      <c r="D190" s="30">
        <f t="shared" si="14"/>
        <v>6.3025210084033615E-3</v>
      </c>
      <c r="E190" s="70"/>
    </row>
    <row r="191" spans="2:5" ht="31.5" x14ac:dyDescent="0.25">
      <c r="B191" s="25" t="s">
        <v>447</v>
      </c>
      <c r="C191" s="19">
        <v>0</v>
      </c>
      <c r="D191" s="30">
        <f t="shared" si="14"/>
        <v>0</v>
      </c>
      <c r="E191" s="70"/>
    </row>
    <row r="192" spans="2:5" ht="31.5" x14ac:dyDescent="0.25">
      <c r="B192" s="17" t="s">
        <v>398</v>
      </c>
      <c r="C192" s="33">
        <f t="shared" ref="C192:D192" si="15">SUM(C172:C191)</f>
        <v>476</v>
      </c>
      <c r="D192" s="83">
        <f t="shared" si="15"/>
        <v>0.99999999999999989</v>
      </c>
    </row>
    <row r="193" spans="2:4" x14ac:dyDescent="0.25">
      <c r="B193" s="10"/>
      <c r="C193" s="78"/>
    </row>
    <row r="194" spans="2:4" x14ac:dyDescent="0.25">
      <c r="B194" s="90" t="s">
        <v>448</v>
      </c>
      <c r="C194" s="81"/>
    </row>
    <row r="195" spans="2:4" x14ac:dyDescent="0.25">
      <c r="B195" s="60" t="s">
        <v>343</v>
      </c>
      <c r="C195" s="79"/>
    </row>
    <row r="196" spans="2:4" x14ac:dyDescent="0.25">
      <c r="B196" s="14"/>
      <c r="C196" s="82"/>
    </row>
    <row r="197" spans="2:4" ht="15.6" customHeight="1" x14ac:dyDescent="0.25">
      <c r="B197" s="14"/>
      <c r="C197" s="82"/>
    </row>
    <row r="198" spans="2:4" s="62" customFormat="1" ht="20.25" x14ac:dyDescent="0.25">
      <c r="B198" s="104" t="s">
        <v>462</v>
      </c>
      <c r="C198" s="104"/>
      <c r="D198" s="104"/>
    </row>
    <row r="199" spans="2:4" x14ac:dyDescent="0.25">
      <c r="B199" s="89"/>
      <c r="C199" s="89"/>
    </row>
    <row r="200" spans="2:4" x14ac:dyDescent="0.25">
      <c r="B200" s="89"/>
      <c r="C200" s="89"/>
    </row>
    <row r="201" spans="2:4" ht="47.25" customHeight="1" x14ac:dyDescent="0.25">
      <c r="B201" s="102" t="s">
        <v>463</v>
      </c>
      <c r="C201" s="95" t="s">
        <v>349</v>
      </c>
      <c r="D201" s="96"/>
    </row>
    <row r="202" spans="2:4" ht="47.25" customHeight="1" x14ac:dyDescent="0.25">
      <c r="B202" s="102"/>
      <c r="C202" s="94" t="s">
        <v>393</v>
      </c>
      <c r="D202" s="94"/>
    </row>
    <row r="203" spans="2:4" ht="32.25" x14ac:dyDescent="0.25">
      <c r="B203" s="127" t="s">
        <v>480</v>
      </c>
      <c r="C203" s="19">
        <v>37</v>
      </c>
      <c r="D203" s="30">
        <f t="shared" ref="D203:D209" si="16">C203/C$210</f>
        <v>0.16972477064220184</v>
      </c>
    </row>
    <row r="204" spans="2:4" ht="31.5" x14ac:dyDescent="0.25">
      <c r="B204" s="25" t="s">
        <v>464</v>
      </c>
      <c r="C204" s="19">
        <v>151</v>
      </c>
      <c r="D204" s="30">
        <f t="shared" si="16"/>
        <v>0.69266055045871555</v>
      </c>
    </row>
    <row r="205" spans="2:4" ht="31.5" x14ac:dyDescent="0.25">
      <c r="B205" s="25" t="s">
        <v>465</v>
      </c>
      <c r="C205" s="19">
        <v>0</v>
      </c>
      <c r="D205" s="30">
        <f t="shared" si="16"/>
        <v>0</v>
      </c>
    </row>
    <row r="206" spans="2:4" ht="31.5" x14ac:dyDescent="0.25">
      <c r="B206" s="25" t="s">
        <v>466</v>
      </c>
      <c r="C206" s="19">
        <v>1</v>
      </c>
      <c r="D206" s="30">
        <f t="shared" si="16"/>
        <v>4.5871559633027525E-3</v>
      </c>
    </row>
    <row r="207" spans="2:4" ht="32.25" x14ac:dyDescent="0.25">
      <c r="B207" s="25" t="s">
        <v>385</v>
      </c>
      <c r="C207" s="19">
        <v>0</v>
      </c>
      <c r="D207" s="30">
        <f t="shared" si="16"/>
        <v>0</v>
      </c>
    </row>
    <row r="208" spans="2:4" ht="32.25" x14ac:dyDescent="0.25">
      <c r="B208" s="25" t="s">
        <v>384</v>
      </c>
      <c r="C208" s="19">
        <v>21</v>
      </c>
      <c r="D208" s="30">
        <f t="shared" si="16"/>
        <v>9.6330275229357804E-2</v>
      </c>
    </row>
    <row r="209" spans="1:9" ht="31.5" x14ac:dyDescent="0.25">
      <c r="B209" s="25" t="s">
        <v>467</v>
      </c>
      <c r="C209" s="19">
        <v>8</v>
      </c>
      <c r="D209" s="30">
        <f t="shared" si="16"/>
        <v>3.669724770642202E-2</v>
      </c>
    </row>
    <row r="210" spans="1:9" ht="31.5" x14ac:dyDescent="0.25">
      <c r="B210" s="17" t="s">
        <v>398</v>
      </c>
      <c r="C210" s="33">
        <f>SUM(C203:C209)</f>
        <v>218</v>
      </c>
      <c r="D210" s="83">
        <f t="shared" ref="D210" si="17">SUM(D203:D209)</f>
        <v>0.99999999999999989</v>
      </c>
    </row>
    <row r="211" spans="1:9" x14ac:dyDescent="0.25">
      <c r="A211" s="2"/>
      <c r="B211" s="10"/>
      <c r="C211" s="87"/>
    </row>
    <row r="212" spans="1:9" ht="16.5" x14ac:dyDescent="0.25">
      <c r="A212" s="2"/>
      <c r="B212" s="128" t="s">
        <v>468</v>
      </c>
      <c r="C212" s="129"/>
      <c r="D212" s="130"/>
      <c r="E212" s="130"/>
      <c r="F212" s="130"/>
      <c r="G212" s="130"/>
      <c r="H212" s="130"/>
      <c r="I212" s="130"/>
    </row>
    <row r="213" spans="1:9" ht="21.75" customHeight="1" x14ac:dyDescent="0.25">
      <c r="A213" s="2"/>
      <c r="B213" s="131" t="s">
        <v>482</v>
      </c>
      <c r="C213" s="132"/>
      <c r="D213" s="132"/>
      <c r="E213" s="132"/>
      <c r="F213" s="132"/>
      <c r="G213" s="132"/>
      <c r="H213" s="132"/>
      <c r="I213" s="132"/>
    </row>
    <row r="214" spans="1:9" ht="24" customHeight="1" x14ac:dyDescent="0.25">
      <c r="A214" s="2"/>
      <c r="B214" s="108" t="s">
        <v>347</v>
      </c>
      <c r="C214" s="108"/>
      <c r="D214" s="108"/>
      <c r="E214" s="108"/>
      <c r="F214" s="108"/>
      <c r="G214" s="108"/>
      <c r="H214" s="108"/>
      <c r="I214" s="108"/>
    </row>
    <row r="215" spans="1:9" ht="48.75" customHeight="1" x14ac:dyDescent="0.25">
      <c r="A215" s="2"/>
      <c r="B215" s="107" t="s">
        <v>481</v>
      </c>
      <c r="C215" s="107"/>
      <c r="D215" s="107"/>
      <c r="E215" s="107"/>
      <c r="F215" s="107"/>
      <c r="G215" s="107"/>
      <c r="H215" s="107"/>
      <c r="I215" s="107"/>
    </row>
    <row r="216" spans="1:9" x14ac:dyDescent="0.25">
      <c r="A216" s="2"/>
      <c r="B216" s="10"/>
      <c r="C216" s="87"/>
    </row>
    <row r="217" spans="1:9" ht="48" customHeight="1" x14ac:dyDescent="0.25">
      <c r="B217" s="102" t="s">
        <v>454</v>
      </c>
      <c r="C217" s="95" t="s">
        <v>349</v>
      </c>
      <c r="D217" s="96"/>
    </row>
    <row r="218" spans="1:9" ht="48" customHeight="1" x14ac:dyDescent="0.25">
      <c r="B218" s="102"/>
      <c r="C218" s="94" t="s">
        <v>393</v>
      </c>
      <c r="D218" s="94"/>
    </row>
    <row r="219" spans="1:9" ht="32.25" x14ac:dyDescent="0.25">
      <c r="B219" s="25" t="s">
        <v>374</v>
      </c>
      <c r="C219" s="19">
        <v>208</v>
      </c>
      <c r="D219" s="30">
        <f>C219/C$221</f>
        <v>0.95412844036697253</v>
      </c>
    </row>
    <row r="220" spans="1:9" ht="32.25" x14ac:dyDescent="0.25">
      <c r="B220" s="25" t="s">
        <v>375</v>
      </c>
      <c r="C220" s="19">
        <v>10</v>
      </c>
      <c r="D220" s="30">
        <f>C220/C$221</f>
        <v>4.5871559633027525E-2</v>
      </c>
    </row>
    <row r="221" spans="1:9" ht="31.5" x14ac:dyDescent="0.25">
      <c r="B221" s="17" t="s">
        <v>398</v>
      </c>
      <c r="C221" s="33">
        <f t="shared" ref="C221:D221" si="18">SUM(C219:C220)</f>
        <v>218</v>
      </c>
      <c r="D221" s="83">
        <f t="shared" si="18"/>
        <v>1</v>
      </c>
    </row>
    <row r="224" spans="1:9" ht="47.25" customHeight="1" x14ac:dyDescent="0.25">
      <c r="B224" s="97" t="s">
        <v>469</v>
      </c>
      <c r="C224" s="95" t="s">
        <v>349</v>
      </c>
      <c r="D224" s="96"/>
    </row>
    <row r="225" spans="2:5" ht="47.25" customHeight="1" x14ac:dyDescent="0.25">
      <c r="B225" s="97"/>
      <c r="C225" s="94" t="s">
        <v>393</v>
      </c>
      <c r="D225" s="94"/>
    </row>
    <row r="226" spans="2:5" ht="32.25" x14ac:dyDescent="0.25">
      <c r="B226" s="23" t="s">
        <v>354</v>
      </c>
      <c r="C226" s="19">
        <v>2</v>
      </c>
      <c r="D226" s="30">
        <f t="shared" ref="D226:D240" si="19">C226/C$241</f>
        <v>9.1743119266055051E-3</v>
      </c>
      <c r="E226" s="70"/>
    </row>
    <row r="227" spans="2:5" ht="32.25" x14ac:dyDescent="0.25">
      <c r="B227" s="23" t="s">
        <v>386</v>
      </c>
      <c r="C227" s="19">
        <v>0</v>
      </c>
      <c r="D227" s="30">
        <f t="shared" si="19"/>
        <v>0</v>
      </c>
      <c r="E227" s="70"/>
    </row>
    <row r="228" spans="2:5" ht="32.25" x14ac:dyDescent="0.25">
      <c r="B228" s="23" t="s">
        <v>387</v>
      </c>
      <c r="C228" s="19">
        <v>2</v>
      </c>
      <c r="D228" s="30">
        <f t="shared" si="19"/>
        <v>9.1743119266055051E-3</v>
      </c>
      <c r="E228" s="70"/>
    </row>
    <row r="229" spans="2:5" ht="31.5" x14ac:dyDescent="0.25">
      <c r="B229" s="23" t="s">
        <v>470</v>
      </c>
      <c r="C229" s="19">
        <v>0</v>
      </c>
      <c r="D229" s="30">
        <f t="shared" si="19"/>
        <v>0</v>
      </c>
      <c r="E229" s="70"/>
    </row>
    <row r="230" spans="2:5" ht="31.5" x14ac:dyDescent="0.25">
      <c r="B230" s="23" t="s">
        <v>471</v>
      </c>
      <c r="C230" s="19">
        <v>7</v>
      </c>
      <c r="D230" s="30">
        <f t="shared" si="19"/>
        <v>3.2110091743119268E-2</v>
      </c>
      <c r="E230" s="70"/>
    </row>
    <row r="231" spans="2:5" ht="31.5" x14ac:dyDescent="0.25">
      <c r="B231" s="23" t="s">
        <v>472</v>
      </c>
      <c r="C231" s="19">
        <v>7</v>
      </c>
      <c r="D231" s="30">
        <f t="shared" si="19"/>
        <v>3.2110091743119268E-2</v>
      </c>
      <c r="E231" s="70"/>
    </row>
    <row r="232" spans="2:5" ht="31.5" x14ac:dyDescent="0.25">
      <c r="B232" s="23" t="s">
        <v>473</v>
      </c>
      <c r="C232" s="19">
        <v>1</v>
      </c>
      <c r="D232" s="30">
        <f t="shared" si="19"/>
        <v>4.5871559633027525E-3</v>
      </c>
      <c r="E232" s="70"/>
    </row>
    <row r="233" spans="2:5" ht="31.5" x14ac:dyDescent="0.25">
      <c r="B233" s="23" t="s">
        <v>474</v>
      </c>
      <c r="C233" s="19">
        <v>16</v>
      </c>
      <c r="D233" s="30">
        <f t="shared" si="19"/>
        <v>7.3394495412844041E-2</v>
      </c>
      <c r="E233" s="70"/>
    </row>
    <row r="234" spans="2:5" ht="31.5" x14ac:dyDescent="0.25">
      <c r="B234" s="23" t="s">
        <v>475</v>
      </c>
      <c r="C234" s="19">
        <v>0</v>
      </c>
      <c r="D234" s="30">
        <f t="shared" si="19"/>
        <v>0</v>
      </c>
      <c r="E234" s="70"/>
    </row>
    <row r="235" spans="2:5" ht="32.25" x14ac:dyDescent="0.25">
      <c r="B235" s="23" t="s">
        <v>388</v>
      </c>
      <c r="C235" s="19">
        <v>33</v>
      </c>
      <c r="D235" s="30">
        <f t="shared" si="19"/>
        <v>0.15137614678899083</v>
      </c>
      <c r="E235" s="70"/>
    </row>
    <row r="236" spans="2:5" ht="31.5" x14ac:dyDescent="0.25">
      <c r="B236" s="23" t="s">
        <v>476</v>
      </c>
      <c r="C236" s="19">
        <v>1</v>
      </c>
      <c r="D236" s="30">
        <f t="shared" si="19"/>
        <v>4.5871559633027525E-3</v>
      </c>
      <c r="E236" s="70"/>
    </row>
    <row r="237" spans="2:5" ht="31.5" x14ac:dyDescent="0.25">
      <c r="B237" s="23" t="s">
        <v>477</v>
      </c>
      <c r="C237" s="55">
        <v>24</v>
      </c>
      <c r="D237" s="30">
        <f t="shared" si="19"/>
        <v>0.11009174311926606</v>
      </c>
      <c r="E237" s="70"/>
    </row>
    <row r="238" spans="2:5" ht="31.5" x14ac:dyDescent="0.25">
      <c r="B238" s="23" t="s">
        <v>478</v>
      </c>
      <c r="C238" s="19">
        <v>4</v>
      </c>
      <c r="D238" s="30">
        <f t="shared" si="19"/>
        <v>1.834862385321101E-2</v>
      </c>
      <c r="E238" s="70"/>
    </row>
    <row r="239" spans="2:5" ht="32.25" x14ac:dyDescent="0.25">
      <c r="B239" s="23" t="s">
        <v>389</v>
      </c>
      <c r="C239" s="19">
        <v>91</v>
      </c>
      <c r="D239" s="30">
        <f t="shared" si="19"/>
        <v>0.41743119266055045</v>
      </c>
      <c r="E239" s="70"/>
    </row>
    <row r="240" spans="2:5" ht="32.25" x14ac:dyDescent="0.25">
      <c r="B240" s="23" t="s">
        <v>370</v>
      </c>
      <c r="C240" s="19">
        <v>30</v>
      </c>
      <c r="D240" s="30">
        <f t="shared" si="19"/>
        <v>0.13761467889908258</v>
      </c>
      <c r="E240" s="70"/>
    </row>
    <row r="241" spans="2:5" ht="31.5" x14ac:dyDescent="0.25">
      <c r="B241" s="17" t="s">
        <v>398</v>
      </c>
      <c r="C241" s="33">
        <f t="shared" ref="C241:D241" si="20">SUM(C226:C240)</f>
        <v>218</v>
      </c>
      <c r="D241" s="83">
        <f t="shared" si="20"/>
        <v>1</v>
      </c>
    </row>
    <row r="242" spans="2:5" s="2" customFormat="1" x14ac:dyDescent="0.25">
      <c r="B242" s="10"/>
      <c r="C242" s="80"/>
      <c r="D242" s="1"/>
    </row>
    <row r="243" spans="2:5" s="2" customFormat="1" x14ac:dyDescent="0.25">
      <c r="B243" s="10"/>
      <c r="C243" s="80"/>
      <c r="D243" s="1"/>
    </row>
    <row r="244" spans="2:5" s="2" customFormat="1" ht="47.25" customHeight="1" x14ac:dyDescent="0.25">
      <c r="B244" s="100" t="s">
        <v>460</v>
      </c>
      <c r="C244" s="95" t="s">
        <v>349</v>
      </c>
      <c r="D244" s="96"/>
    </row>
    <row r="245" spans="2:5" s="2" customFormat="1" ht="47.25" customHeight="1" x14ac:dyDescent="0.25">
      <c r="B245" s="100"/>
      <c r="C245" s="94" t="s">
        <v>393</v>
      </c>
      <c r="D245" s="94"/>
    </row>
    <row r="246" spans="2:5" s="2" customFormat="1" ht="31.5" x14ac:dyDescent="0.25">
      <c r="B246" s="23" t="s">
        <v>415</v>
      </c>
      <c r="C246" s="19">
        <v>210</v>
      </c>
      <c r="D246" s="30">
        <f t="shared" ref="D246:D268" si="21">C246/C$269</f>
        <v>0.96330275229357798</v>
      </c>
      <c r="E246" s="73"/>
    </row>
    <row r="247" spans="2:5" s="2" customFormat="1" ht="32.25" x14ac:dyDescent="0.25">
      <c r="B247" s="37" t="s">
        <v>360</v>
      </c>
      <c r="C247" s="31">
        <v>1</v>
      </c>
      <c r="D247" s="32">
        <f t="shared" si="21"/>
        <v>4.5871559633027525E-3</v>
      </c>
      <c r="E247" s="73"/>
    </row>
    <row r="248" spans="2:5" s="2" customFormat="1" ht="31.5" x14ac:dyDescent="0.25">
      <c r="B248" s="37" t="s">
        <v>416</v>
      </c>
      <c r="C248" s="31">
        <v>0</v>
      </c>
      <c r="D248" s="32">
        <f t="shared" si="21"/>
        <v>0</v>
      </c>
      <c r="E248" s="73"/>
    </row>
    <row r="249" spans="2:5" s="2" customFormat="1" ht="32.25" x14ac:dyDescent="0.25">
      <c r="B249" s="37" t="s">
        <v>361</v>
      </c>
      <c r="C249" s="31">
        <v>3</v>
      </c>
      <c r="D249" s="32">
        <f t="shared" si="21"/>
        <v>1.3761467889908258E-2</v>
      </c>
      <c r="E249" s="73"/>
    </row>
    <row r="250" spans="2:5" s="2" customFormat="1" ht="32.25" x14ac:dyDescent="0.25">
      <c r="B250" s="37" t="s">
        <v>362</v>
      </c>
      <c r="C250" s="31">
        <v>0</v>
      </c>
      <c r="D250" s="32">
        <f t="shared" si="21"/>
        <v>0</v>
      </c>
      <c r="E250" s="73"/>
    </row>
    <row r="251" spans="2:5" s="2" customFormat="1" ht="31.5" x14ac:dyDescent="0.25">
      <c r="B251" s="37" t="s">
        <v>417</v>
      </c>
      <c r="C251" s="31">
        <v>1</v>
      </c>
      <c r="D251" s="32">
        <f t="shared" si="21"/>
        <v>4.5871559633027525E-3</v>
      </c>
      <c r="E251" s="73"/>
    </row>
    <row r="252" spans="2:5" s="2" customFormat="1" ht="31.5" x14ac:dyDescent="0.25">
      <c r="B252" s="37" t="s">
        <v>418</v>
      </c>
      <c r="C252" s="31">
        <v>1</v>
      </c>
      <c r="D252" s="32">
        <f t="shared" si="21"/>
        <v>4.5871559633027525E-3</v>
      </c>
      <c r="E252" s="73"/>
    </row>
    <row r="253" spans="2:5" s="2" customFormat="1" ht="32.25" x14ac:dyDescent="0.25">
      <c r="B253" s="23" t="s">
        <v>363</v>
      </c>
      <c r="C253" s="19">
        <v>0</v>
      </c>
      <c r="D253" s="30">
        <f t="shared" si="21"/>
        <v>0</v>
      </c>
      <c r="E253" s="73"/>
    </row>
    <row r="254" spans="2:5" s="2" customFormat="1" ht="32.25" x14ac:dyDescent="0.25">
      <c r="B254" s="23" t="s">
        <v>364</v>
      </c>
      <c r="C254" s="19">
        <v>0</v>
      </c>
      <c r="D254" s="30">
        <f t="shared" si="21"/>
        <v>0</v>
      </c>
      <c r="E254" s="73"/>
    </row>
    <row r="255" spans="2:5" s="2" customFormat="1" ht="32.25" x14ac:dyDescent="0.25">
      <c r="B255" s="67" t="s">
        <v>382</v>
      </c>
      <c r="C255" s="19">
        <v>1</v>
      </c>
      <c r="D255" s="30">
        <f t="shared" si="21"/>
        <v>4.5871559633027525E-3</v>
      </c>
      <c r="E255" s="73"/>
    </row>
    <row r="256" spans="2:5" s="2" customFormat="1" ht="31.5" x14ac:dyDescent="0.25">
      <c r="B256" s="66" t="s">
        <v>419</v>
      </c>
      <c r="C256" s="19">
        <v>1</v>
      </c>
      <c r="D256" s="30">
        <f t="shared" si="21"/>
        <v>4.5871559633027525E-3</v>
      </c>
      <c r="E256" s="73"/>
    </row>
    <row r="257" spans="2:5" s="2" customFormat="1" ht="32.25" x14ac:dyDescent="0.25">
      <c r="B257" s="66" t="s">
        <v>366</v>
      </c>
      <c r="C257" s="19">
        <v>0</v>
      </c>
      <c r="D257" s="30">
        <f t="shared" si="21"/>
        <v>0</v>
      </c>
      <c r="E257" s="73"/>
    </row>
    <row r="258" spans="2:5" s="2" customFormat="1" ht="31.5" x14ac:dyDescent="0.25">
      <c r="B258" s="66" t="s">
        <v>420</v>
      </c>
      <c r="C258" s="19">
        <v>0</v>
      </c>
      <c r="D258" s="30">
        <f t="shared" si="21"/>
        <v>0</v>
      </c>
      <c r="E258" s="73"/>
    </row>
    <row r="259" spans="2:5" s="2" customFormat="1" ht="32.25" x14ac:dyDescent="0.25">
      <c r="B259" s="66" t="s">
        <v>367</v>
      </c>
      <c r="C259" s="19">
        <v>0</v>
      </c>
      <c r="D259" s="30">
        <f t="shared" si="21"/>
        <v>0</v>
      </c>
      <c r="E259" s="73"/>
    </row>
    <row r="260" spans="2:5" s="2" customFormat="1" ht="31.5" x14ac:dyDescent="0.25">
      <c r="B260" s="66" t="s">
        <v>421</v>
      </c>
      <c r="C260" s="19">
        <v>0</v>
      </c>
      <c r="D260" s="30">
        <f t="shared" si="21"/>
        <v>0</v>
      </c>
      <c r="E260" s="73"/>
    </row>
    <row r="261" spans="2:5" s="2" customFormat="1" ht="31.5" x14ac:dyDescent="0.25">
      <c r="B261" s="66" t="s">
        <v>422</v>
      </c>
      <c r="C261" s="19">
        <v>0</v>
      </c>
      <c r="D261" s="30">
        <f t="shared" si="21"/>
        <v>0</v>
      </c>
      <c r="E261" s="73"/>
    </row>
    <row r="262" spans="2:5" s="2" customFormat="1" ht="32.25" x14ac:dyDescent="0.25">
      <c r="B262" s="66" t="s">
        <v>368</v>
      </c>
      <c r="C262" s="19">
        <v>0</v>
      </c>
      <c r="D262" s="30">
        <f t="shared" si="21"/>
        <v>0</v>
      </c>
      <c r="E262" s="73"/>
    </row>
    <row r="263" spans="2:5" s="2" customFormat="1" ht="31.5" x14ac:dyDescent="0.25">
      <c r="B263" s="66" t="s">
        <v>423</v>
      </c>
      <c r="C263" s="19">
        <v>0</v>
      </c>
      <c r="D263" s="30">
        <f t="shared" si="21"/>
        <v>0</v>
      </c>
      <c r="E263" s="73"/>
    </row>
    <row r="264" spans="2:5" s="2" customFormat="1" ht="31.5" x14ac:dyDescent="0.25">
      <c r="B264" s="66" t="s">
        <v>424</v>
      </c>
      <c r="C264" s="19">
        <v>0</v>
      </c>
      <c r="D264" s="30">
        <f t="shared" si="21"/>
        <v>0</v>
      </c>
      <c r="E264" s="73"/>
    </row>
    <row r="265" spans="2:5" s="2" customFormat="1" ht="31.5" x14ac:dyDescent="0.25">
      <c r="B265" s="66" t="s">
        <v>425</v>
      </c>
      <c r="C265" s="19">
        <v>0</v>
      </c>
      <c r="D265" s="30">
        <f t="shared" si="21"/>
        <v>0</v>
      </c>
      <c r="E265" s="73"/>
    </row>
    <row r="266" spans="2:5" s="2" customFormat="1" ht="32.25" x14ac:dyDescent="0.25">
      <c r="B266" s="25" t="s">
        <v>383</v>
      </c>
      <c r="C266" s="19">
        <v>0</v>
      </c>
      <c r="D266" s="30">
        <f t="shared" si="21"/>
        <v>0</v>
      </c>
      <c r="E266" s="73"/>
    </row>
    <row r="267" spans="2:5" s="2" customFormat="1" ht="32.25" x14ac:dyDescent="0.25">
      <c r="B267" s="25" t="s">
        <v>384</v>
      </c>
      <c r="C267" s="19">
        <v>0</v>
      </c>
      <c r="D267" s="30">
        <f t="shared" si="21"/>
        <v>0</v>
      </c>
      <c r="E267" s="73"/>
    </row>
    <row r="268" spans="2:5" s="2" customFormat="1" ht="31.5" x14ac:dyDescent="0.25">
      <c r="B268" s="25" t="s">
        <v>426</v>
      </c>
      <c r="C268" s="19">
        <v>0</v>
      </c>
      <c r="D268" s="30">
        <f t="shared" si="21"/>
        <v>0</v>
      </c>
      <c r="E268" s="73"/>
    </row>
    <row r="269" spans="2:5" s="2" customFormat="1" ht="31.5" x14ac:dyDescent="0.25">
      <c r="B269" s="91" t="s">
        <v>398</v>
      </c>
      <c r="C269" s="33">
        <f t="shared" ref="C269:D269" si="22">SUM(C246:C268)</f>
        <v>218</v>
      </c>
      <c r="D269" s="83">
        <f t="shared" si="22"/>
        <v>0.99999999999999989</v>
      </c>
    </row>
    <row r="270" spans="2:5" s="2" customFormat="1" x14ac:dyDescent="0.25">
      <c r="B270" s="10"/>
      <c r="C270" s="80"/>
      <c r="D270" s="1"/>
    </row>
    <row r="271" spans="2:5" s="2" customFormat="1" x14ac:dyDescent="0.25">
      <c r="B271" s="10"/>
      <c r="C271" s="80"/>
      <c r="D271" s="1"/>
    </row>
    <row r="272" spans="2:5" ht="47.25" customHeight="1" x14ac:dyDescent="0.25">
      <c r="B272" s="103" t="s">
        <v>479</v>
      </c>
      <c r="C272" s="95" t="s">
        <v>349</v>
      </c>
      <c r="D272" s="96"/>
    </row>
    <row r="273" spans="2:5" ht="47.25" customHeight="1" x14ac:dyDescent="0.25">
      <c r="B273" s="103"/>
      <c r="C273" s="94" t="s">
        <v>393</v>
      </c>
      <c r="D273" s="94"/>
    </row>
    <row r="274" spans="2:5" ht="31.5" x14ac:dyDescent="0.25">
      <c r="B274" s="23" t="s">
        <v>429</v>
      </c>
      <c r="C274" s="19">
        <v>27</v>
      </c>
      <c r="D274" s="30">
        <f t="shared" ref="D274:D293" si="23">C274/C$294</f>
        <v>0.12385321100917432</v>
      </c>
      <c r="E274" s="70"/>
    </row>
    <row r="275" spans="2:5" ht="31.5" x14ac:dyDescent="0.25">
      <c r="B275" s="23" t="s">
        <v>430</v>
      </c>
      <c r="C275" s="19">
        <v>6</v>
      </c>
      <c r="D275" s="30">
        <f t="shared" si="23"/>
        <v>2.7522935779816515E-2</v>
      </c>
      <c r="E275" s="70"/>
    </row>
    <row r="276" spans="2:5" ht="31.5" x14ac:dyDescent="0.25">
      <c r="B276" s="92" t="s">
        <v>431</v>
      </c>
      <c r="C276" s="19">
        <v>9</v>
      </c>
      <c r="D276" s="30">
        <f t="shared" si="23"/>
        <v>4.1284403669724773E-2</v>
      </c>
      <c r="E276" s="70"/>
    </row>
    <row r="277" spans="2:5" ht="31.5" x14ac:dyDescent="0.25">
      <c r="B277" s="25" t="s">
        <v>432</v>
      </c>
      <c r="C277" s="19">
        <v>3</v>
      </c>
      <c r="D277" s="30">
        <f t="shared" si="23"/>
        <v>1.3761467889908258E-2</v>
      </c>
      <c r="E277" s="70"/>
    </row>
    <row r="278" spans="2:5" ht="31.5" x14ac:dyDescent="0.25">
      <c r="B278" s="93" t="s">
        <v>433</v>
      </c>
      <c r="C278" s="19">
        <v>25</v>
      </c>
      <c r="D278" s="30">
        <f t="shared" si="23"/>
        <v>0.11467889908256881</v>
      </c>
      <c r="E278" s="70"/>
    </row>
    <row r="279" spans="2:5" ht="31.5" x14ac:dyDescent="0.25">
      <c r="B279" s="93" t="s">
        <v>434</v>
      </c>
      <c r="C279" s="19">
        <v>9</v>
      </c>
      <c r="D279" s="30">
        <f t="shared" si="23"/>
        <v>4.1284403669724773E-2</v>
      </c>
      <c r="E279" s="70"/>
    </row>
    <row r="280" spans="2:5" ht="31.5" x14ac:dyDescent="0.25">
      <c r="B280" s="93" t="s">
        <v>435</v>
      </c>
      <c r="C280" s="19">
        <v>20</v>
      </c>
      <c r="D280" s="30">
        <f t="shared" si="23"/>
        <v>9.1743119266055051E-2</v>
      </c>
      <c r="E280" s="70"/>
    </row>
    <row r="281" spans="2:5" ht="31.5" x14ac:dyDescent="0.25">
      <c r="B281" s="93" t="s">
        <v>436</v>
      </c>
      <c r="C281" s="19">
        <v>5</v>
      </c>
      <c r="D281" s="30">
        <f t="shared" si="23"/>
        <v>2.2935779816513763E-2</v>
      </c>
      <c r="E281" s="70"/>
    </row>
    <row r="282" spans="2:5" ht="31.5" x14ac:dyDescent="0.25">
      <c r="B282" s="93" t="s">
        <v>437</v>
      </c>
      <c r="C282" s="19">
        <v>12</v>
      </c>
      <c r="D282" s="30">
        <f t="shared" si="23"/>
        <v>5.5045871559633031E-2</v>
      </c>
      <c r="E282" s="70"/>
    </row>
    <row r="283" spans="2:5" ht="31.5" x14ac:dyDescent="0.25">
      <c r="B283" s="93" t="s">
        <v>438</v>
      </c>
      <c r="C283" s="19">
        <v>1</v>
      </c>
      <c r="D283" s="30">
        <f t="shared" si="23"/>
        <v>4.5871559633027525E-3</v>
      </c>
      <c r="E283" s="70"/>
    </row>
    <row r="284" spans="2:5" ht="31.5" x14ac:dyDescent="0.25">
      <c r="B284" s="93" t="s">
        <v>439</v>
      </c>
      <c r="C284" s="19">
        <v>11</v>
      </c>
      <c r="D284" s="30">
        <f t="shared" si="23"/>
        <v>5.0458715596330278E-2</v>
      </c>
      <c r="E284" s="70"/>
    </row>
    <row r="285" spans="2:5" ht="31.5" x14ac:dyDescent="0.25">
      <c r="B285" s="93" t="s">
        <v>440</v>
      </c>
      <c r="C285" s="19">
        <v>3</v>
      </c>
      <c r="D285" s="30">
        <f t="shared" si="23"/>
        <v>1.3761467889908258E-2</v>
      </c>
      <c r="E285" s="70"/>
    </row>
    <row r="286" spans="2:5" ht="31.5" x14ac:dyDescent="0.25">
      <c r="B286" s="93" t="s">
        <v>441</v>
      </c>
      <c r="C286" s="19">
        <v>3</v>
      </c>
      <c r="D286" s="30">
        <f t="shared" si="23"/>
        <v>1.3761467889908258E-2</v>
      </c>
      <c r="E286" s="70"/>
    </row>
    <row r="287" spans="2:5" ht="31.5" x14ac:dyDescent="0.25">
      <c r="B287" s="25" t="s">
        <v>442</v>
      </c>
      <c r="C287" s="19">
        <v>9</v>
      </c>
      <c r="D287" s="30">
        <f t="shared" si="23"/>
        <v>4.1284403669724773E-2</v>
      </c>
      <c r="E287" s="70"/>
    </row>
    <row r="288" spans="2:5" ht="31.5" x14ac:dyDescent="0.25">
      <c r="B288" s="93" t="s">
        <v>443</v>
      </c>
      <c r="C288" s="19">
        <v>10</v>
      </c>
      <c r="D288" s="30">
        <f t="shared" si="23"/>
        <v>4.5871559633027525E-2</v>
      </c>
      <c r="E288" s="70"/>
    </row>
    <row r="289" spans="2:5" ht="31.5" x14ac:dyDescent="0.25">
      <c r="B289" s="93" t="s">
        <v>444</v>
      </c>
      <c r="C289" s="19">
        <v>5</v>
      </c>
      <c r="D289" s="30">
        <f t="shared" si="23"/>
        <v>2.2935779816513763E-2</v>
      </c>
      <c r="E289" s="70"/>
    </row>
    <row r="290" spans="2:5" ht="31.5" x14ac:dyDescent="0.25">
      <c r="B290" s="93" t="s">
        <v>445</v>
      </c>
      <c r="C290" s="19">
        <v>16</v>
      </c>
      <c r="D290" s="30">
        <f t="shared" si="23"/>
        <v>7.3394495412844041E-2</v>
      </c>
      <c r="E290" s="70"/>
    </row>
    <row r="291" spans="2:5" ht="31.5" x14ac:dyDescent="0.25">
      <c r="B291" s="93" t="s">
        <v>446</v>
      </c>
      <c r="C291" s="19">
        <v>3</v>
      </c>
      <c r="D291" s="30">
        <f t="shared" si="23"/>
        <v>1.3761467889908258E-2</v>
      </c>
      <c r="E291" s="70"/>
    </row>
    <row r="292" spans="2:5" ht="32.25" x14ac:dyDescent="0.25">
      <c r="B292" s="25" t="s">
        <v>371</v>
      </c>
      <c r="C292" s="19">
        <v>4</v>
      </c>
      <c r="D292" s="30">
        <f t="shared" si="23"/>
        <v>1.834862385321101E-2</v>
      </c>
      <c r="E292" s="70"/>
    </row>
    <row r="293" spans="2:5" ht="31.5" x14ac:dyDescent="0.25">
      <c r="B293" s="25" t="s">
        <v>447</v>
      </c>
      <c r="C293" s="19">
        <v>37</v>
      </c>
      <c r="D293" s="30">
        <f t="shared" si="23"/>
        <v>0.16972477064220184</v>
      </c>
      <c r="E293" s="70"/>
    </row>
    <row r="294" spans="2:5" ht="31.5" x14ac:dyDescent="0.25">
      <c r="B294" s="17" t="s">
        <v>398</v>
      </c>
      <c r="C294" s="33">
        <f>SUM(C274:C293)</f>
        <v>218</v>
      </c>
      <c r="D294" s="83">
        <f t="shared" ref="D294" si="24">SUM(D274:D293)</f>
        <v>1.0000000000000002</v>
      </c>
    </row>
    <row r="295" spans="2:5" x14ac:dyDescent="0.25">
      <c r="B295" s="10"/>
      <c r="C295" s="78"/>
    </row>
    <row r="296" spans="2:5" x14ac:dyDescent="0.25">
      <c r="B296" s="99" t="s">
        <v>448</v>
      </c>
      <c r="C296" s="99"/>
      <c r="D296" s="99"/>
    </row>
    <row r="297" spans="2:5" x14ac:dyDescent="0.25">
      <c r="B297" s="1" t="s">
        <v>344</v>
      </c>
    </row>
  </sheetData>
  <mergeCells count="59">
    <mergeCell ref="B45:I45"/>
    <mergeCell ref="B46:I46"/>
    <mergeCell ref="B77:I77"/>
    <mergeCell ref="B76:I76"/>
    <mergeCell ref="B111:I111"/>
    <mergeCell ref="C49:D49"/>
    <mergeCell ref="C50:D50"/>
    <mergeCell ref="C80:D80"/>
    <mergeCell ref="C81:D81"/>
    <mergeCell ref="B108:I108"/>
    <mergeCell ref="B2:I2"/>
    <mergeCell ref="B213:I213"/>
    <mergeCell ref="B214:I214"/>
    <mergeCell ref="B215:I215"/>
    <mergeCell ref="B201:B202"/>
    <mergeCell ref="C7:D7"/>
    <mergeCell ref="C8:D8"/>
    <mergeCell ref="C17:D17"/>
    <mergeCell ref="C18:D18"/>
    <mergeCell ref="C24:D24"/>
    <mergeCell ref="C25:D25"/>
    <mergeCell ref="B4:D4"/>
    <mergeCell ref="B5:D5"/>
    <mergeCell ref="B7:B8"/>
    <mergeCell ref="B17:B18"/>
    <mergeCell ref="B24:B25"/>
    <mergeCell ref="B80:B81"/>
    <mergeCell ref="B49:B50"/>
    <mergeCell ref="B198:D198"/>
    <mergeCell ref="C201:D201"/>
    <mergeCell ref="C202:D202"/>
    <mergeCell ref="C122:D122"/>
    <mergeCell ref="C123:D123"/>
    <mergeCell ref="B170:B171"/>
    <mergeCell ref="C143:D143"/>
    <mergeCell ref="C170:D170"/>
    <mergeCell ref="C171:D171"/>
    <mergeCell ref="C114:D114"/>
    <mergeCell ref="C113:D113"/>
    <mergeCell ref="C129:D129"/>
    <mergeCell ref="C130:D130"/>
    <mergeCell ref="C142:D142"/>
    <mergeCell ref="C273:D273"/>
    <mergeCell ref="C224:D224"/>
    <mergeCell ref="C225:D225"/>
    <mergeCell ref="C244:D244"/>
    <mergeCell ref="C217:D217"/>
    <mergeCell ref="C218:D218"/>
    <mergeCell ref="B113:B114"/>
    <mergeCell ref="B122:B123"/>
    <mergeCell ref="B272:B273"/>
    <mergeCell ref="B142:B143"/>
    <mergeCell ref="B244:B245"/>
    <mergeCell ref="B217:B218"/>
    <mergeCell ref="C245:D245"/>
    <mergeCell ref="C272:D272"/>
    <mergeCell ref="B129:B130"/>
    <mergeCell ref="B224:B225"/>
    <mergeCell ref="B296:D296"/>
  </mergeCells>
  <phoneticPr fontId="1" type="noConversion"/>
  <pageMargins left="0.23622047244094491" right="0.19685039370078741" top="0.39370078740157483" bottom="0.39370078740157483" header="0.51181102362204722" footer="0.51181102362204722"/>
  <pageSetup paperSize="8" fitToHeight="0" orientation="portrait" r:id="rId1"/>
  <headerFooter alignWithMargins="0"/>
  <rowBreaks count="10" manualBreakCount="10">
    <brk id="22" min="1" max="8" man="1"/>
    <brk id="46" min="1" max="8" man="1"/>
    <brk id="78" min="1" max="8" man="1"/>
    <brk id="106" min="1" max="8" man="1"/>
    <brk id="140" min="1" max="8" man="1"/>
    <brk id="168" max="16383" man="1"/>
    <brk id="196" min="1" max="8" man="1"/>
    <brk id="223" min="1" max="8" man="1"/>
    <brk id="242" min="1" max="8" man="1"/>
    <brk id="270" min="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115.5" customHeight="1" x14ac:dyDescent="0.25">
      <c r="B2" s="116" t="s">
        <v>152</v>
      </c>
      <c r="C2" s="116"/>
      <c r="D2" s="116"/>
    </row>
    <row r="3" spans="2:4" ht="16.149999999999999" customHeight="1" x14ac:dyDescent="0.25">
      <c r="B3" s="47"/>
      <c r="C3" s="47"/>
    </row>
    <row r="4" spans="2:4" ht="18.75" x14ac:dyDescent="0.25">
      <c r="B4" s="52" t="s">
        <v>315</v>
      </c>
      <c r="C4" s="52"/>
    </row>
    <row r="5" spans="2:4" x14ac:dyDescent="0.25">
      <c r="B5" s="117"/>
      <c r="C5" s="117"/>
    </row>
    <row r="6" spans="2:4" x14ac:dyDescent="0.25">
      <c r="B6" s="48"/>
      <c r="C6" s="48"/>
    </row>
    <row r="7" spans="2:4" x14ac:dyDescent="0.25">
      <c r="B7" s="101" t="s">
        <v>316</v>
      </c>
      <c r="C7" s="96" t="s">
        <v>319</v>
      </c>
      <c r="D7" s="96"/>
    </row>
    <row r="8" spans="2:4" x14ac:dyDescent="0.25">
      <c r="B8" s="98"/>
      <c r="C8" s="94" t="s">
        <v>153</v>
      </c>
      <c r="D8" s="94"/>
    </row>
    <row r="9" spans="2:4" x14ac:dyDescent="0.25">
      <c r="B9" s="16" t="s">
        <v>317</v>
      </c>
      <c r="C9" s="29" t="e">
        <f>'2026'!#REF!</f>
        <v>#REF!</v>
      </c>
      <c r="D9" s="30" t="e">
        <f>C9/$C$14</f>
        <v>#REF!</v>
      </c>
    </row>
    <row r="10" spans="2:4" x14ac:dyDescent="0.25">
      <c r="B10" s="16" t="s">
        <v>154</v>
      </c>
      <c r="C10" s="29" t="e">
        <f>'2026'!#REF!</f>
        <v>#REF!</v>
      </c>
      <c r="D10" s="30" t="e">
        <f t="shared" ref="D10:D14" si="0">C10/$C$14</f>
        <v>#REF!</v>
      </c>
    </row>
    <row r="11" spans="2:4" x14ac:dyDescent="0.25">
      <c r="B11" s="16" t="s">
        <v>155</v>
      </c>
      <c r="C11" s="29" t="e">
        <f>'2026'!#REF!</f>
        <v>#REF!</v>
      </c>
      <c r="D11" s="20" t="e">
        <f t="shared" si="0"/>
        <v>#REF!</v>
      </c>
    </row>
    <row r="12" spans="2:4" x14ac:dyDescent="0.25">
      <c r="B12" s="16" t="s">
        <v>318</v>
      </c>
      <c r="C12" s="29" t="e">
        <f>'2026'!#REF!</f>
        <v>#REF!</v>
      </c>
      <c r="D12" s="20" t="e">
        <f t="shared" si="0"/>
        <v>#REF!</v>
      </c>
    </row>
    <row r="13" spans="2:4" x14ac:dyDescent="0.25">
      <c r="B13" s="16" t="s">
        <v>157</v>
      </c>
      <c r="C13" s="29" t="e">
        <f>'2026'!#REF!</f>
        <v>#REF!</v>
      </c>
      <c r="D13" s="20" t="e">
        <f t="shared" si="0"/>
        <v>#REF!</v>
      </c>
    </row>
    <row r="14" spans="2:4" x14ac:dyDescent="0.25">
      <c r="B14" s="17" t="s">
        <v>158</v>
      </c>
      <c r="C14" s="21" t="e">
        <f>SUM(C9:C13)</f>
        <v>#REF!</v>
      </c>
      <c r="D14" s="50" t="e">
        <f t="shared" si="0"/>
        <v>#REF!</v>
      </c>
    </row>
    <row r="15" spans="2:4" x14ac:dyDescent="0.25">
      <c r="B15" s="9"/>
      <c r="C15" s="9"/>
    </row>
    <row r="16" spans="2:4" x14ac:dyDescent="0.25">
      <c r="B16" s="9"/>
      <c r="C16" s="9"/>
    </row>
    <row r="17" spans="2:4" ht="15.75" customHeight="1" x14ac:dyDescent="0.25">
      <c r="B17" s="98" t="s">
        <v>320</v>
      </c>
      <c r="C17" s="112" t="str">
        <f>C7</f>
        <v>January to June 2020</v>
      </c>
      <c r="D17" s="96"/>
    </row>
    <row r="18" spans="2:4" x14ac:dyDescent="0.25">
      <c r="B18" s="98"/>
      <c r="C18" s="113" t="s">
        <v>153</v>
      </c>
      <c r="D18" s="94"/>
    </row>
    <row r="19" spans="2:4" x14ac:dyDescent="0.25">
      <c r="B19" s="16" t="s">
        <v>160</v>
      </c>
      <c r="C19" s="45" t="e">
        <f>'2026'!#REF!</f>
        <v>#REF!</v>
      </c>
      <c r="D19" s="30" t="e">
        <f>C19/$C$21</f>
        <v>#REF!</v>
      </c>
    </row>
    <row r="20" spans="2:4" x14ac:dyDescent="0.25">
      <c r="B20" s="16" t="s">
        <v>161</v>
      </c>
      <c r="C20" s="45" t="e">
        <f>'2026'!#REF!</f>
        <v>#REF!</v>
      </c>
      <c r="D20" s="30" t="e">
        <f t="shared" ref="D20:D21" si="1">C20/$C$21</f>
        <v>#REF!</v>
      </c>
    </row>
    <row r="21" spans="2:4" x14ac:dyDescent="0.25">
      <c r="B21" s="17" t="s">
        <v>162</v>
      </c>
      <c r="C21" s="53" t="e">
        <f>SUM(C19:C20)</f>
        <v>#REF!</v>
      </c>
      <c r="D21" s="50" t="e">
        <f t="shared" si="1"/>
        <v>#REF!</v>
      </c>
    </row>
    <row r="22" spans="2:4" x14ac:dyDescent="0.25">
      <c r="B22" s="9"/>
      <c r="C22" s="9"/>
    </row>
    <row r="23" spans="2:4" x14ac:dyDescent="0.25">
      <c r="B23" s="10"/>
      <c r="C23" s="11"/>
    </row>
    <row r="24" spans="2:4" ht="16.149999999999999" customHeight="1" x14ac:dyDescent="0.25">
      <c r="B24" s="97" t="s">
        <v>321</v>
      </c>
      <c r="C24" s="96" t="str">
        <f>C7</f>
        <v>January to June 2020</v>
      </c>
      <c r="D24" s="96"/>
    </row>
    <row r="25" spans="2:4" x14ac:dyDescent="0.25">
      <c r="B25" s="97"/>
      <c r="C25" s="94" t="s">
        <v>153</v>
      </c>
      <c r="D25" s="94"/>
    </row>
    <row r="26" spans="2:4" x14ac:dyDescent="0.25">
      <c r="B26" s="25" t="s">
        <v>163</v>
      </c>
      <c r="C26" s="29" t="e">
        <f>'2026'!#REF!</f>
        <v>#REF!</v>
      </c>
      <c r="D26" s="30" t="e">
        <f>C26/$C$43</f>
        <v>#REF!</v>
      </c>
    </row>
    <row r="27" spans="2:4" x14ac:dyDescent="0.25">
      <c r="B27" s="25" t="s">
        <v>164</v>
      </c>
      <c r="C27" s="29" t="e">
        <f>'2026'!#REF!</f>
        <v>#REF!</v>
      </c>
      <c r="D27" s="30" t="e">
        <f t="shared" ref="D27:D43" si="2">C27/$C$43</f>
        <v>#REF!</v>
      </c>
    </row>
    <row r="28" spans="2:4" x14ac:dyDescent="0.25">
      <c r="B28" s="25" t="s">
        <v>165</v>
      </c>
      <c r="C28" s="29" t="e">
        <f>'2026'!#REF!</f>
        <v>#REF!</v>
      </c>
      <c r="D28" s="20" t="e">
        <f t="shared" si="2"/>
        <v>#REF!</v>
      </c>
    </row>
    <row r="29" spans="2:4" x14ac:dyDescent="0.25">
      <c r="B29" s="25" t="s">
        <v>166</v>
      </c>
      <c r="C29" s="29" t="e">
        <f>'2026'!#REF!</f>
        <v>#REF!</v>
      </c>
      <c r="D29" s="20" t="e">
        <f t="shared" si="2"/>
        <v>#REF!</v>
      </c>
    </row>
    <row r="30" spans="2:4" x14ac:dyDescent="0.25">
      <c r="B30" s="25" t="s">
        <v>167</v>
      </c>
      <c r="C30" s="29" t="e">
        <f>'2026'!#REF!</f>
        <v>#REF!</v>
      </c>
      <c r="D30" s="20" t="e">
        <f t="shared" si="2"/>
        <v>#REF!</v>
      </c>
    </row>
    <row r="31" spans="2:4" x14ac:dyDescent="0.25">
      <c r="B31" s="25" t="s">
        <v>168</v>
      </c>
      <c r="C31" s="29" t="e">
        <f>'2026'!#REF!</f>
        <v>#REF!</v>
      </c>
      <c r="D31" s="20" t="e">
        <f t="shared" si="2"/>
        <v>#REF!</v>
      </c>
    </row>
    <row r="32" spans="2:4" x14ac:dyDescent="0.25">
      <c r="B32" s="25" t="s">
        <v>169</v>
      </c>
      <c r="C32" s="29" t="e">
        <f>'2026'!#REF!</f>
        <v>#REF!</v>
      </c>
      <c r="D32" s="20" t="e">
        <f t="shared" si="2"/>
        <v>#REF!</v>
      </c>
    </row>
    <row r="33" spans="2:4" x14ac:dyDescent="0.25">
      <c r="B33" s="25" t="s">
        <v>170</v>
      </c>
      <c r="C33" s="29" t="e">
        <f>'2026'!#REF!</f>
        <v>#REF!</v>
      </c>
      <c r="D33" s="20" t="e">
        <f t="shared" si="2"/>
        <v>#REF!</v>
      </c>
    </row>
    <row r="34" spans="2:4" x14ac:dyDescent="0.25">
      <c r="B34" s="25" t="s">
        <v>171</v>
      </c>
      <c r="C34" s="29" t="e">
        <f>'2026'!#REF!</f>
        <v>#REF!</v>
      </c>
      <c r="D34" s="20" t="e">
        <f t="shared" si="2"/>
        <v>#REF!</v>
      </c>
    </row>
    <row r="35" spans="2:4" x14ac:dyDescent="0.25">
      <c r="B35" s="25" t="s">
        <v>172</v>
      </c>
      <c r="C35" s="29" t="e">
        <f>'2026'!#REF!</f>
        <v>#REF!</v>
      </c>
      <c r="D35" s="20" t="e">
        <f t="shared" si="2"/>
        <v>#REF!</v>
      </c>
    </row>
    <row r="36" spans="2:4" x14ac:dyDescent="0.25">
      <c r="B36" s="25" t="s">
        <v>173</v>
      </c>
      <c r="C36" s="29" t="e">
        <f>'2026'!#REF!</f>
        <v>#REF!</v>
      </c>
      <c r="D36" s="20" t="e">
        <f t="shared" si="2"/>
        <v>#REF!</v>
      </c>
    </row>
    <row r="37" spans="2:4" x14ac:dyDescent="0.25">
      <c r="B37" s="25" t="s">
        <v>174</v>
      </c>
      <c r="C37" s="29" t="e">
        <f>'2026'!#REF!</f>
        <v>#REF!</v>
      </c>
      <c r="D37" s="20" t="e">
        <f t="shared" si="2"/>
        <v>#REF!</v>
      </c>
    </row>
    <row r="38" spans="2:4" x14ac:dyDescent="0.25">
      <c r="B38" s="25" t="s">
        <v>175</v>
      </c>
      <c r="C38" s="29" t="e">
        <f>'2026'!#REF!</f>
        <v>#REF!</v>
      </c>
      <c r="D38" s="20" t="e">
        <f t="shared" si="2"/>
        <v>#REF!</v>
      </c>
    </row>
    <row r="39" spans="2:4" x14ac:dyDescent="0.25">
      <c r="B39" s="25" t="s">
        <v>176</v>
      </c>
      <c r="C39" s="29" t="e">
        <f>'2026'!#REF!</f>
        <v>#REF!</v>
      </c>
      <c r="D39" s="20" t="e">
        <f t="shared" si="2"/>
        <v>#REF!</v>
      </c>
    </row>
    <row r="40" spans="2:4" x14ac:dyDescent="0.25">
      <c r="B40" s="25" t="s">
        <v>177</v>
      </c>
      <c r="C40" s="29" t="e">
        <f>'2026'!#REF!</f>
        <v>#REF!</v>
      </c>
      <c r="D40" s="20" t="e">
        <f t="shared" si="2"/>
        <v>#REF!</v>
      </c>
    </row>
    <row r="41" spans="2:4" x14ac:dyDescent="0.25">
      <c r="B41" s="25" t="s">
        <v>178</v>
      </c>
      <c r="C41" s="29" t="e">
        <f>'2026'!#REF!</f>
        <v>#REF!</v>
      </c>
      <c r="D41" s="20" t="e">
        <f t="shared" si="2"/>
        <v>#REF!</v>
      </c>
    </row>
    <row r="42" spans="2:4" x14ac:dyDescent="0.25">
      <c r="B42" s="25" t="s">
        <v>179</v>
      </c>
      <c r="C42" s="29" t="e">
        <f>'2026'!#REF!</f>
        <v>#REF!</v>
      </c>
      <c r="D42" s="20" t="e">
        <f t="shared" si="2"/>
        <v>#REF!</v>
      </c>
    </row>
    <row r="43" spans="2:4" x14ac:dyDescent="0.25">
      <c r="B43" s="17" t="s">
        <v>180</v>
      </c>
      <c r="C43" s="21" t="e">
        <f>SUM(C26:C42)</f>
        <v>#REF!</v>
      </c>
      <c r="D43" s="50" t="e">
        <f t="shared" si="2"/>
        <v>#REF!</v>
      </c>
    </row>
    <row r="44" spans="2:4" x14ac:dyDescent="0.25">
      <c r="B44" s="10"/>
      <c r="C44" s="12"/>
    </row>
    <row r="45" spans="2:4" ht="42" customHeight="1" x14ac:dyDescent="0.25">
      <c r="B45" s="110" t="s">
        <v>322</v>
      </c>
      <c r="C45" s="110"/>
      <c r="D45" s="110"/>
    </row>
    <row r="46" spans="2:4" ht="15.6" customHeight="1" x14ac:dyDescent="0.25">
      <c r="B46" s="47"/>
      <c r="C46" s="47"/>
    </row>
    <row r="47" spans="2:4" x14ac:dyDescent="0.25">
      <c r="B47" s="3"/>
      <c r="C47" s="3"/>
    </row>
    <row r="48" spans="2:4" x14ac:dyDescent="0.25">
      <c r="B48" s="3"/>
      <c r="C48" s="3"/>
    </row>
    <row r="49" spans="2:4" ht="15.75" customHeight="1" x14ac:dyDescent="0.25">
      <c r="B49" s="102" t="s">
        <v>323</v>
      </c>
      <c r="C49" s="112" t="str">
        <f>C7</f>
        <v>January to June 2020</v>
      </c>
      <c r="D49" s="96"/>
    </row>
    <row r="50" spans="2:4" x14ac:dyDescent="0.25">
      <c r="B50" s="102"/>
      <c r="C50" s="113" t="s">
        <v>153</v>
      </c>
      <c r="D50" s="94"/>
    </row>
    <row r="51" spans="2:4" x14ac:dyDescent="0.25">
      <c r="B51" s="25" t="s">
        <v>181</v>
      </c>
      <c r="C51" s="45" t="e">
        <f>'2026'!#REF!</f>
        <v>#REF!</v>
      </c>
      <c r="D51" s="30" t="e">
        <f t="shared" ref="D51:D65" si="3">C51/$C$65</f>
        <v>#REF!</v>
      </c>
    </row>
    <row r="52" spans="2:4" x14ac:dyDescent="0.25">
      <c r="B52" s="36" t="s">
        <v>182</v>
      </c>
      <c r="C52" s="54" t="e">
        <f>'2026'!#REF!</f>
        <v>#REF!</v>
      </c>
      <c r="D52" s="32" t="e">
        <f t="shared" si="3"/>
        <v>#REF!</v>
      </c>
    </row>
    <row r="53" spans="2:4" x14ac:dyDescent="0.25">
      <c r="B53" s="36" t="s">
        <v>183</v>
      </c>
      <c r="C53" s="54" t="e">
        <f>'2026'!#REF!</f>
        <v>#REF!</v>
      </c>
      <c r="D53" s="32" t="e">
        <f t="shared" si="3"/>
        <v>#REF!</v>
      </c>
    </row>
    <row r="54" spans="2:4" x14ac:dyDescent="0.25">
      <c r="B54" s="36" t="s">
        <v>184</v>
      </c>
      <c r="C54" s="54" t="e">
        <f>'2026'!#REF!</f>
        <v>#REF!</v>
      </c>
      <c r="D54" s="32" t="e">
        <f t="shared" si="3"/>
        <v>#REF!</v>
      </c>
    </row>
    <row r="55" spans="2:4" x14ac:dyDescent="0.25">
      <c r="B55" s="36" t="s">
        <v>185</v>
      </c>
      <c r="C55" s="54" t="e">
        <f>'2026'!#REF!</f>
        <v>#REF!</v>
      </c>
      <c r="D55" s="32" t="e">
        <f t="shared" si="3"/>
        <v>#REF!</v>
      </c>
    </row>
    <row r="56" spans="2:4" x14ac:dyDescent="0.25">
      <c r="B56" s="36" t="s">
        <v>186</v>
      </c>
      <c r="C56" s="54" t="e">
        <f>'2026'!#REF!</f>
        <v>#REF!</v>
      </c>
      <c r="D56" s="32" t="e">
        <f t="shared" si="3"/>
        <v>#REF!</v>
      </c>
    </row>
    <row r="57" spans="2:4" x14ac:dyDescent="0.25">
      <c r="B57" s="36" t="s">
        <v>187</v>
      </c>
      <c r="C57" s="54" t="e">
        <f>'2026'!#REF!</f>
        <v>#REF!</v>
      </c>
      <c r="D57" s="32" t="e">
        <f t="shared" si="3"/>
        <v>#REF!</v>
      </c>
    </row>
    <row r="58" spans="2:4" x14ac:dyDescent="0.25">
      <c r="B58" s="25" t="s">
        <v>188</v>
      </c>
      <c r="C58" s="55" t="e">
        <f>'2026'!#REF!</f>
        <v>#REF!</v>
      </c>
      <c r="D58" s="20" t="e">
        <f t="shared" si="3"/>
        <v>#REF!</v>
      </c>
    </row>
    <row r="59" spans="2:4" x14ac:dyDescent="0.25">
      <c r="B59" s="25" t="s">
        <v>189</v>
      </c>
      <c r="C59" s="55" t="e">
        <f>'2026'!#REF!</f>
        <v>#REF!</v>
      </c>
      <c r="D59" s="20" t="e">
        <f t="shared" si="3"/>
        <v>#REF!</v>
      </c>
    </row>
    <row r="60" spans="2:4" x14ac:dyDescent="0.25">
      <c r="B60" s="25" t="s">
        <v>190</v>
      </c>
      <c r="C60" s="55" t="e">
        <f>'2026'!#REF!</f>
        <v>#REF!</v>
      </c>
      <c r="D60" s="20" t="e">
        <f t="shared" si="3"/>
        <v>#REF!</v>
      </c>
    </row>
    <row r="61" spans="2:4" x14ac:dyDescent="0.25">
      <c r="B61" s="25" t="s">
        <v>191</v>
      </c>
      <c r="C61" s="55" t="e">
        <f>'2026'!#REF!</f>
        <v>#REF!</v>
      </c>
      <c r="D61" s="20" t="e">
        <f t="shared" si="3"/>
        <v>#REF!</v>
      </c>
    </row>
    <row r="62" spans="2:4" x14ac:dyDescent="0.25">
      <c r="B62" s="25" t="s">
        <v>192</v>
      </c>
      <c r="C62" s="55" t="e">
        <f>'2026'!#REF!</f>
        <v>#REF!</v>
      </c>
      <c r="D62" s="20" t="e">
        <f t="shared" si="3"/>
        <v>#REF!</v>
      </c>
    </row>
    <row r="63" spans="2:4" x14ac:dyDescent="0.25">
      <c r="B63" s="25" t="s">
        <v>193</v>
      </c>
      <c r="C63" s="55" t="e">
        <f>'2026'!#REF!</f>
        <v>#REF!</v>
      </c>
      <c r="D63" s="20" t="e">
        <f t="shared" si="3"/>
        <v>#REF!</v>
      </c>
    </row>
    <row r="64" spans="2:4" x14ac:dyDescent="0.25">
      <c r="B64" s="25" t="s">
        <v>194</v>
      </c>
      <c r="C64" s="55" t="e">
        <f>'2026'!#REF!</f>
        <v>#REF!</v>
      </c>
      <c r="D64" s="20" t="e">
        <f t="shared" si="3"/>
        <v>#REF!</v>
      </c>
    </row>
    <row r="65" spans="2:4" x14ac:dyDescent="0.25">
      <c r="B65" s="17" t="s">
        <v>195</v>
      </c>
      <c r="C65" s="53" t="e">
        <f>SUM(C51:C64)</f>
        <v>#REF!</v>
      </c>
      <c r="D65" s="50" t="e">
        <f t="shared" si="3"/>
        <v>#REF!</v>
      </c>
    </row>
    <row r="66" spans="2:4" x14ac:dyDescent="0.25">
      <c r="B66" s="10"/>
      <c r="C66" s="8"/>
    </row>
    <row r="67" spans="2:4" x14ac:dyDescent="0.25">
      <c r="B67" s="13"/>
      <c r="C67" s="13"/>
    </row>
    <row r="68" spans="2:4" x14ac:dyDescent="0.25">
      <c r="B68" s="103" t="s">
        <v>324</v>
      </c>
      <c r="C68" s="112" t="str">
        <f>C7</f>
        <v>January to June 2020</v>
      </c>
      <c r="D68" s="96"/>
    </row>
    <row r="69" spans="2:4" x14ac:dyDescent="0.25">
      <c r="B69" s="103"/>
      <c r="C69" s="113" t="s">
        <v>153</v>
      </c>
      <c r="D69" s="94"/>
    </row>
    <row r="70" spans="2:4" x14ac:dyDescent="0.25">
      <c r="B70" s="25" t="s">
        <v>196</v>
      </c>
      <c r="C70" s="45" t="e">
        <f>'2026'!#REF!</f>
        <v>#REF!</v>
      </c>
      <c r="D70" s="30" t="e">
        <f>C70/$C$90</f>
        <v>#REF!</v>
      </c>
    </row>
    <row r="71" spans="2:4" x14ac:dyDescent="0.25">
      <c r="B71" s="25" t="s">
        <v>198</v>
      </c>
      <c r="C71" s="45" t="e">
        <f>'2026'!#REF!</f>
        <v>#REF!</v>
      </c>
      <c r="D71" s="30" t="e">
        <f t="shared" ref="D71:D90" si="4">C71/$C$90</f>
        <v>#REF!</v>
      </c>
    </row>
    <row r="72" spans="2:4" x14ac:dyDescent="0.25">
      <c r="B72" s="25" t="s">
        <v>199</v>
      </c>
      <c r="C72" s="45" t="e">
        <f>'2026'!#REF!</f>
        <v>#REF!</v>
      </c>
      <c r="D72" s="30" t="e">
        <f t="shared" si="4"/>
        <v>#REF!</v>
      </c>
    </row>
    <row r="73" spans="2:4" x14ac:dyDescent="0.25">
      <c r="B73" s="25" t="s">
        <v>201</v>
      </c>
      <c r="C73" s="45" t="e">
        <f>'2026'!#REF!</f>
        <v>#REF!</v>
      </c>
      <c r="D73" s="30" t="e">
        <f t="shared" si="4"/>
        <v>#REF!</v>
      </c>
    </row>
    <row r="74" spans="2:4" x14ac:dyDescent="0.25">
      <c r="B74" s="25" t="s">
        <v>203</v>
      </c>
      <c r="C74" s="45" t="e">
        <f>'2026'!#REF!</f>
        <v>#REF!</v>
      </c>
      <c r="D74" s="30" t="e">
        <f t="shared" si="4"/>
        <v>#REF!</v>
      </c>
    </row>
    <row r="75" spans="2:4" x14ac:dyDescent="0.25">
      <c r="B75" s="25" t="s">
        <v>205</v>
      </c>
      <c r="C75" s="45" t="e">
        <f>'2026'!#REF!</f>
        <v>#REF!</v>
      </c>
      <c r="D75" s="30" t="e">
        <f t="shared" si="4"/>
        <v>#REF!</v>
      </c>
    </row>
    <row r="76" spans="2:4" x14ac:dyDescent="0.25">
      <c r="B76" s="25" t="s">
        <v>207</v>
      </c>
      <c r="C76" s="45" t="e">
        <f>'2026'!#REF!</f>
        <v>#REF!</v>
      </c>
      <c r="D76" s="30" t="e">
        <f t="shared" si="4"/>
        <v>#REF!</v>
      </c>
    </row>
    <row r="77" spans="2:4" x14ac:dyDescent="0.25">
      <c r="B77" s="23" t="s">
        <v>209</v>
      </c>
      <c r="C77" s="45" t="e">
        <f>'2026'!#REF!</f>
        <v>#REF!</v>
      </c>
      <c r="D77" s="30" t="e">
        <f t="shared" si="4"/>
        <v>#REF!</v>
      </c>
    </row>
    <row r="78" spans="2:4" x14ac:dyDescent="0.25">
      <c r="B78" s="25" t="s">
        <v>211</v>
      </c>
      <c r="C78" s="45" t="e">
        <f>'2026'!#REF!</f>
        <v>#REF!</v>
      </c>
      <c r="D78" s="30" t="e">
        <f t="shared" si="4"/>
        <v>#REF!</v>
      </c>
    </row>
    <row r="79" spans="2:4" x14ac:dyDescent="0.25">
      <c r="B79" s="25" t="s">
        <v>213</v>
      </c>
      <c r="C79" s="45" t="e">
        <f>'2026'!#REF!</f>
        <v>#REF!</v>
      </c>
      <c r="D79" s="30" t="e">
        <f t="shared" si="4"/>
        <v>#REF!</v>
      </c>
    </row>
    <row r="80" spans="2:4" x14ac:dyDescent="0.25">
      <c r="B80" s="25" t="s">
        <v>214</v>
      </c>
      <c r="C80" s="45" t="e">
        <f>'2026'!#REF!</f>
        <v>#REF!</v>
      </c>
      <c r="D80" s="30" t="e">
        <f t="shared" si="4"/>
        <v>#REF!</v>
      </c>
    </row>
    <row r="81" spans="2:4" x14ac:dyDescent="0.25">
      <c r="B81" s="25" t="s">
        <v>216</v>
      </c>
      <c r="C81" s="45" t="e">
        <f>'2026'!#REF!</f>
        <v>#REF!</v>
      </c>
      <c r="D81" s="30" t="e">
        <f t="shared" si="4"/>
        <v>#REF!</v>
      </c>
    </row>
    <row r="82" spans="2:4" x14ac:dyDescent="0.25">
      <c r="B82" s="25" t="s">
        <v>217</v>
      </c>
      <c r="C82" s="45" t="e">
        <f>'2026'!#REF!</f>
        <v>#REF!</v>
      </c>
      <c r="D82" s="30" t="e">
        <f t="shared" si="4"/>
        <v>#REF!</v>
      </c>
    </row>
    <row r="83" spans="2:4" x14ac:dyDescent="0.25">
      <c r="B83" s="25" t="s">
        <v>219</v>
      </c>
      <c r="C83" s="45" t="e">
        <f>'2026'!#REF!</f>
        <v>#REF!</v>
      </c>
      <c r="D83" s="30" t="e">
        <f t="shared" si="4"/>
        <v>#REF!</v>
      </c>
    </row>
    <row r="84" spans="2:4" x14ac:dyDescent="0.25">
      <c r="B84" s="25" t="s">
        <v>221</v>
      </c>
      <c r="C84" s="45" t="e">
        <f>'2026'!#REF!</f>
        <v>#REF!</v>
      </c>
      <c r="D84" s="30" t="e">
        <f t="shared" si="4"/>
        <v>#REF!</v>
      </c>
    </row>
    <row r="85" spans="2:4" x14ac:dyDescent="0.25">
      <c r="B85" s="25" t="s">
        <v>222</v>
      </c>
      <c r="C85" s="45" t="e">
        <f>'2026'!#REF!</f>
        <v>#REF!</v>
      </c>
      <c r="D85" s="30" t="e">
        <f t="shared" si="4"/>
        <v>#REF!</v>
      </c>
    </row>
    <row r="86" spans="2:4" x14ac:dyDescent="0.25">
      <c r="B86" s="25" t="s">
        <v>224</v>
      </c>
      <c r="C86" s="45" t="e">
        <f>'2026'!#REF!</f>
        <v>#REF!</v>
      </c>
      <c r="D86" s="30" t="e">
        <f t="shared" si="4"/>
        <v>#REF!</v>
      </c>
    </row>
    <row r="87" spans="2:4" x14ac:dyDescent="0.25">
      <c r="B87" s="25" t="s">
        <v>226</v>
      </c>
      <c r="C87" s="45" t="e">
        <f>'2026'!#REF!</f>
        <v>#REF!</v>
      </c>
      <c r="D87" s="30" t="e">
        <f t="shared" si="4"/>
        <v>#REF!</v>
      </c>
    </row>
    <row r="88" spans="2:4" x14ac:dyDescent="0.25">
      <c r="B88" s="25" t="s">
        <v>228</v>
      </c>
      <c r="C88" s="45" t="e">
        <f>'2026'!#REF!</f>
        <v>#REF!</v>
      </c>
      <c r="D88" s="30" t="e">
        <f t="shared" si="4"/>
        <v>#REF!</v>
      </c>
    </row>
    <row r="89" spans="2:4" x14ac:dyDescent="0.25">
      <c r="B89" s="25" t="s">
        <v>230</v>
      </c>
      <c r="C89" s="45" t="e">
        <f>'2026'!#REF!</f>
        <v>#REF!</v>
      </c>
      <c r="D89" s="30" t="e">
        <f t="shared" si="4"/>
        <v>#REF!</v>
      </c>
    </row>
    <row r="90" spans="2:4" x14ac:dyDescent="0.25">
      <c r="B90" s="17" t="s">
        <v>231</v>
      </c>
      <c r="C90" s="53" t="e">
        <f>SUM(C70:C89)</f>
        <v>#REF!</v>
      </c>
      <c r="D90" s="50" t="e">
        <f t="shared" si="4"/>
        <v>#REF!</v>
      </c>
    </row>
    <row r="91" spans="2:4" s="2" customFormat="1" x14ac:dyDescent="0.25">
      <c r="B91" s="10"/>
      <c r="C91" s="11"/>
    </row>
    <row r="92" spans="2:4" s="2" customFormat="1" x14ac:dyDescent="0.25">
      <c r="B92" s="107" t="s">
        <v>233</v>
      </c>
      <c r="C92" s="107"/>
      <c r="D92" s="107"/>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8.75" x14ac:dyDescent="0.25">
      <c r="B97" s="115" t="s">
        <v>310</v>
      </c>
      <c r="C97" s="115"/>
      <c r="D97" s="115"/>
    </row>
    <row r="100" spans="2:4" ht="15.75" customHeight="1" x14ac:dyDescent="0.25">
      <c r="B100" s="98" t="s">
        <v>326</v>
      </c>
      <c r="C100" s="112" t="str">
        <f>C7</f>
        <v>January to June 2020</v>
      </c>
      <c r="D100" s="96"/>
    </row>
    <row r="101" spans="2:4" x14ac:dyDescent="0.25">
      <c r="B101" s="98"/>
      <c r="C101" s="113" t="s">
        <v>153</v>
      </c>
      <c r="D101" s="94"/>
    </row>
    <row r="102" spans="2:4" x14ac:dyDescent="0.25">
      <c r="B102" s="25" t="s">
        <v>234</v>
      </c>
      <c r="C102" s="45" t="e">
        <f>'2026'!#REF!</f>
        <v>#REF!</v>
      </c>
      <c r="D102" s="30" t="e">
        <f>C102/$C$106</f>
        <v>#REF!</v>
      </c>
    </row>
    <row r="103" spans="2:4" x14ac:dyDescent="0.25">
      <c r="B103" s="25" t="s">
        <v>235</v>
      </c>
      <c r="C103" s="45" t="e">
        <f>'2026'!#REF!</f>
        <v>#REF!</v>
      </c>
      <c r="D103" s="30" t="e">
        <f t="shared" ref="D103:D106" si="5">C103/$C$106</f>
        <v>#REF!</v>
      </c>
    </row>
    <row r="104" spans="2:4" x14ac:dyDescent="0.25">
      <c r="B104" s="25" t="s">
        <v>156</v>
      </c>
      <c r="C104" s="45" t="e">
        <f>'2026'!#REF!</f>
        <v>#REF!</v>
      </c>
      <c r="D104" s="30" t="e">
        <f t="shared" si="5"/>
        <v>#REF!</v>
      </c>
    </row>
    <row r="105" spans="2:4" x14ac:dyDescent="0.25">
      <c r="B105" s="25" t="s">
        <v>236</v>
      </c>
      <c r="C105" s="45" t="e">
        <f>'2026'!#REF!</f>
        <v>#REF!</v>
      </c>
      <c r="D105" s="30" t="e">
        <f t="shared" si="5"/>
        <v>#REF!</v>
      </c>
    </row>
    <row r="106" spans="2:4" x14ac:dyDescent="0.25">
      <c r="B106" s="17" t="s">
        <v>158</v>
      </c>
      <c r="C106" s="56" t="e">
        <f>SUM(C102:C105)</f>
        <v>#REF!</v>
      </c>
      <c r="D106" s="49" t="e">
        <f t="shared" si="5"/>
        <v>#REF!</v>
      </c>
    </row>
    <row r="109" spans="2:4" x14ac:dyDescent="0.25">
      <c r="B109" s="102" t="s">
        <v>327</v>
      </c>
      <c r="C109" s="112" t="str">
        <f>C7</f>
        <v>January to June 2020</v>
      </c>
      <c r="D109" s="96"/>
    </row>
    <row r="110" spans="2:4" x14ac:dyDescent="0.25">
      <c r="B110" s="102"/>
      <c r="C110" s="113" t="s">
        <v>153</v>
      </c>
      <c r="D110" s="94"/>
    </row>
    <row r="111" spans="2:4" x14ac:dyDescent="0.25">
      <c r="B111" s="25" t="s">
        <v>159</v>
      </c>
      <c r="C111" s="45" t="e">
        <f>'2026'!#REF!</f>
        <v>#REF!</v>
      </c>
      <c r="D111" s="30" t="e">
        <f>C111/$C$113</f>
        <v>#REF!</v>
      </c>
    </row>
    <row r="112" spans="2:4" x14ac:dyDescent="0.25">
      <c r="B112" s="25" t="s">
        <v>161</v>
      </c>
      <c r="C112" s="45" t="e">
        <f>'2026'!#REF!</f>
        <v>#REF!</v>
      </c>
      <c r="D112" s="30" t="e">
        <f t="shared" ref="D112:D113" si="6">C112/$C$113</f>
        <v>#REF!</v>
      </c>
    </row>
    <row r="113" spans="2:4" x14ac:dyDescent="0.25">
      <c r="B113" s="17" t="s">
        <v>158</v>
      </c>
      <c r="C113" s="56" t="e">
        <f>SUM(C111:C112)</f>
        <v>#REF!</v>
      </c>
      <c r="D113" s="49" t="e">
        <f t="shared" si="6"/>
        <v>#REF!</v>
      </c>
    </row>
    <row r="114" spans="2:4" s="5" customFormat="1" x14ac:dyDescent="0.25">
      <c r="B114" s="10"/>
      <c r="C114" s="11"/>
    </row>
    <row r="115" spans="2:4" s="5" customFormat="1" x14ac:dyDescent="0.25">
      <c r="B115" s="10"/>
      <c r="C115" s="15"/>
    </row>
    <row r="116" spans="2:4" ht="16.149999999999999" customHeight="1" x14ac:dyDescent="0.25">
      <c r="B116" s="97" t="s">
        <v>330</v>
      </c>
      <c r="C116" s="112" t="str">
        <f>C7</f>
        <v>January to June 2020</v>
      </c>
      <c r="D116" s="96"/>
    </row>
    <row r="117" spans="2:4" x14ac:dyDescent="0.25">
      <c r="B117" s="97"/>
      <c r="C117" s="113" t="s">
        <v>153</v>
      </c>
      <c r="D117" s="94"/>
    </row>
    <row r="118" spans="2:4" x14ac:dyDescent="0.25">
      <c r="B118" s="25" t="s">
        <v>237</v>
      </c>
      <c r="C118" s="45" t="e">
        <f>'2026'!#REF!</f>
        <v>#REF!</v>
      </c>
      <c r="D118" s="30" t="e">
        <f>C118/$C$126</f>
        <v>#REF!</v>
      </c>
    </row>
    <row r="119" spans="2:4" x14ac:dyDescent="0.25">
      <c r="B119" s="23" t="s">
        <v>238</v>
      </c>
      <c r="C119" s="45" t="e">
        <f>'2026'!#REF!</f>
        <v>#REF!</v>
      </c>
      <c r="D119" s="30" t="e">
        <f t="shared" ref="D119:D126" si="7">C119/$C$126</f>
        <v>#REF!</v>
      </c>
    </row>
    <row r="120" spans="2:4" x14ac:dyDescent="0.25">
      <c r="B120" s="23" t="s">
        <v>239</v>
      </c>
      <c r="C120" s="45" t="e">
        <f>'2026'!#REF!</f>
        <v>#REF!</v>
      </c>
      <c r="D120" s="30" t="e">
        <f t="shared" si="7"/>
        <v>#REF!</v>
      </c>
    </row>
    <row r="121" spans="2:4" x14ac:dyDescent="0.25">
      <c r="B121" s="23" t="s">
        <v>240</v>
      </c>
      <c r="C121" s="45" t="e">
        <f>'2026'!#REF!</f>
        <v>#REF!</v>
      </c>
      <c r="D121" s="30" t="e">
        <f t="shared" si="7"/>
        <v>#REF!</v>
      </c>
    </row>
    <row r="122" spans="2:4" x14ac:dyDescent="0.25">
      <c r="B122" s="23" t="s">
        <v>241</v>
      </c>
      <c r="C122" s="45" t="e">
        <f>'2026'!#REF!</f>
        <v>#REF!</v>
      </c>
      <c r="D122" s="30" t="e">
        <f t="shared" si="7"/>
        <v>#REF!</v>
      </c>
    </row>
    <row r="123" spans="2:4" x14ac:dyDescent="0.25">
      <c r="B123" s="23" t="s">
        <v>242</v>
      </c>
      <c r="C123" s="45" t="e">
        <f>'2026'!#REF!</f>
        <v>#REF!</v>
      </c>
      <c r="D123" s="30" t="e">
        <f t="shared" si="7"/>
        <v>#REF!</v>
      </c>
    </row>
    <row r="124" spans="2:4" x14ac:dyDescent="0.25">
      <c r="B124" s="23" t="s">
        <v>243</v>
      </c>
      <c r="C124" s="45" t="e">
        <f>'2026'!#REF!</f>
        <v>#REF!</v>
      </c>
      <c r="D124" s="30" t="e">
        <f t="shared" si="7"/>
        <v>#REF!</v>
      </c>
    </row>
    <row r="125" spans="2:4" x14ac:dyDescent="0.25">
      <c r="B125" s="23" t="s">
        <v>244</v>
      </c>
      <c r="C125" s="45" t="e">
        <f>'2026'!#REF!</f>
        <v>#REF!</v>
      </c>
      <c r="D125" s="30" t="e">
        <f t="shared" si="7"/>
        <v>#REF!</v>
      </c>
    </row>
    <row r="126" spans="2:4" x14ac:dyDescent="0.25">
      <c r="B126" s="17" t="s">
        <v>158</v>
      </c>
      <c r="C126" s="56" t="e">
        <f>SUM(C118:C125)</f>
        <v>#REF!</v>
      </c>
      <c r="D126" s="49" t="e">
        <f t="shared" si="7"/>
        <v>#REF!</v>
      </c>
    </row>
    <row r="127" spans="2:4" x14ac:dyDescent="0.25">
      <c r="B127" s="10"/>
      <c r="C127" s="8"/>
    </row>
    <row r="128" spans="2:4" x14ac:dyDescent="0.25">
      <c r="B128" s="10"/>
      <c r="C128" s="8"/>
    </row>
    <row r="129" spans="2:4" s="5" customFormat="1" ht="15.75" customHeight="1" x14ac:dyDescent="0.25">
      <c r="B129" s="100" t="s">
        <v>328</v>
      </c>
      <c r="C129" s="112" t="str">
        <f>C7</f>
        <v>January to June 2020</v>
      </c>
      <c r="D129" s="96"/>
    </row>
    <row r="130" spans="2:4" s="5" customFormat="1" x14ac:dyDescent="0.25">
      <c r="B130" s="100"/>
      <c r="C130" s="113" t="s">
        <v>153</v>
      </c>
      <c r="D130" s="94"/>
    </row>
    <row r="131" spans="2:4" s="5" customFormat="1" x14ac:dyDescent="0.25">
      <c r="B131" s="18" t="s">
        <v>245</v>
      </c>
      <c r="C131" s="45" t="e">
        <f>'2026'!#REF!</f>
        <v>#REF!</v>
      </c>
      <c r="D131" s="30" t="e">
        <f>C131/$C$144</f>
        <v>#REF!</v>
      </c>
    </row>
    <row r="132" spans="2:4" s="5" customFormat="1" x14ac:dyDescent="0.25">
      <c r="B132" s="37" t="s">
        <v>182</v>
      </c>
      <c r="C132" s="54" t="e">
        <f>'2026'!#REF!</f>
        <v>#REF!</v>
      </c>
      <c r="D132" s="32" t="e">
        <f t="shared" ref="D132:D144" si="8">C132/$C$144</f>
        <v>#REF!</v>
      </c>
    </row>
    <row r="133" spans="2:4" s="5" customFormat="1" x14ac:dyDescent="0.25">
      <c r="B133" s="37" t="s">
        <v>246</v>
      </c>
      <c r="C133" s="54" t="e">
        <f>'2026'!#REF!</f>
        <v>#REF!</v>
      </c>
      <c r="D133" s="32" t="e">
        <f t="shared" si="8"/>
        <v>#REF!</v>
      </c>
    </row>
    <row r="134" spans="2:4" s="5" customFormat="1" x14ac:dyDescent="0.25">
      <c r="B134" s="37" t="s">
        <v>184</v>
      </c>
      <c r="C134" s="54" t="e">
        <f>'2026'!#REF!</f>
        <v>#REF!</v>
      </c>
      <c r="D134" s="32" t="e">
        <f t="shared" si="8"/>
        <v>#REF!</v>
      </c>
    </row>
    <row r="135" spans="2:4" s="5" customFormat="1" x14ac:dyDescent="0.25">
      <c r="B135" s="37" t="s">
        <v>247</v>
      </c>
      <c r="C135" s="54" t="e">
        <f>'2026'!#REF!</f>
        <v>#REF!</v>
      </c>
      <c r="D135" s="32" t="e">
        <f t="shared" si="8"/>
        <v>#REF!</v>
      </c>
    </row>
    <row r="136" spans="2:4" s="5" customFormat="1" x14ac:dyDescent="0.25">
      <c r="B136" s="37" t="s">
        <v>248</v>
      </c>
      <c r="C136" s="54" t="e">
        <f>'2026'!#REF!</f>
        <v>#REF!</v>
      </c>
      <c r="D136" s="32" t="e">
        <f t="shared" si="8"/>
        <v>#REF!</v>
      </c>
    </row>
    <row r="137" spans="2:4" s="5" customFormat="1" x14ac:dyDescent="0.25">
      <c r="B137" s="37" t="s">
        <v>249</v>
      </c>
      <c r="C137" s="54" t="e">
        <f>'2026'!#REF!</f>
        <v>#REF!</v>
      </c>
      <c r="D137" s="32" t="e">
        <f t="shared" si="8"/>
        <v>#REF!</v>
      </c>
    </row>
    <row r="138" spans="2:4" s="5" customFormat="1" x14ac:dyDescent="0.25">
      <c r="B138" s="18" t="s">
        <v>250</v>
      </c>
      <c r="C138" s="45" t="e">
        <f>'2026'!#REF!</f>
        <v>#REF!</v>
      </c>
      <c r="D138" s="30" t="e">
        <f t="shared" si="8"/>
        <v>#REF!</v>
      </c>
    </row>
    <row r="139" spans="2:4" s="5" customFormat="1" x14ac:dyDescent="0.25">
      <c r="B139" s="18" t="s">
        <v>251</v>
      </c>
      <c r="C139" s="45" t="e">
        <f>'2026'!#REF!</f>
        <v>#REF!</v>
      </c>
      <c r="D139" s="30" t="e">
        <f t="shared" si="8"/>
        <v>#REF!</v>
      </c>
    </row>
    <row r="140" spans="2:4" s="5" customFormat="1" x14ac:dyDescent="0.25">
      <c r="B140" s="18" t="s">
        <v>252</v>
      </c>
      <c r="C140" s="45" t="e">
        <f>'2026'!#REF!</f>
        <v>#REF!</v>
      </c>
      <c r="D140" s="30" t="e">
        <f t="shared" si="8"/>
        <v>#REF!</v>
      </c>
    </row>
    <row r="141" spans="2:4" s="5" customFormat="1" x14ac:dyDescent="0.25">
      <c r="B141" s="18" t="s">
        <v>253</v>
      </c>
      <c r="C141" s="45" t="e">
        <f>'2026'!#REF!</f>
        <v>#REF!</v>
      </c>
      <c r="D141" s="30" t="e">
        <f t="shared" si="8"/>
        <v>#REF!</v>
      </c>
    </row>
    <row r="142" spans="2:4" s="5" customFormat="1" x14ac:dyDescent="0.25">
      <c r="B142" s="18" t="s">
        <v>254</v>
      </c>
      <c r="C142" s="45" t="e">
        <f>'2026'!#REF!</f>
        <v>#REF!</v>
      </c>
      <c r="D142" s="30" t="e">
        <f t="shared" si="8"/>
        <v>#REF!</v>
      </c>
    </row>
    <row r="143" spans="2:4" s="5" customFormat="1" x14ac:dyDescent="0.25">
      <c r="B143" s="18" t="s">
        <v>255</v>
      </c>
      <c r="C143" s="45" t="e">
        <f>'2026'!#REF!</f>
        <v>#REF!</v>
      </c>
      <c r="D143" s="30" t="e">
        <f t="shared" si="8"/>
        <v>#REF!</v>
      </c>
    </row>
    <row r="144" spans="2:4" s="5" customFormat="1" x14ac:dyDescent="0.25">
      <c r="B144" s="17" t="s">
        <v>256</v>
      </c>
      <c r="C144" s="56"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03" t="s">
        <v>325</v>
      </c>
      <c r="C147" s="112" t="str">
        <f>C7</f>
        <v>January to June 2020</v>
      </c>
      <c r="D147" s="96"/>
    </row>
    <row r="148" spans="2:4" x14ac:dyDescent="0.25">
      <c r="B148" s="103"/>
      <c r="C148" s="113" t="s">
        <v>153</v>
      </c>
      <c r="D148" s="94"/>
    </row>
    <row r="149" spans="2:4" x14ac:dyDescent="0.25">
      <c r="B149" s="25" t="s">
        <v>257</v>
      </c>
      <c r="C149" s="45" t="e">
        <f>'2026'!#REF!</f>
        <v>#REF!</v>
      </c>
      <c r="D149" s="30" t="e">
        <f>C149/$C$169</f>
        <v>#REF!</v>
      </c>
    </row>
    <row r="150" spans="2:4" x14ac:dyDescent="0.25">
      <c r="B150" s="25" t="s">
        <v>197</v>
      </c>
      <c r="C150" s="45" t="e">
        <f>'2026'!#REF!</f>
        <v>#REF!</v>
      </c>
      <c r="D150" s="30" t="e">
        <f t="shared" ref="D150:D169" si="9">C150/$C$169</f>
        <v>#REF!</v>
      </c>
    </row>
    <row r="151" spans="2:4" x14ac:dyDescent="0.25">
      <c r="B151" s="25" t="s">
        <v>258</v>
      </c>
      <c r="C151" s="45" t="e">
        <f>'2026'!#REF!</f>
        <v>#REF!</v>
      </c>
      <c r="D151" s="30" t="e">
        <f t="shared" si="9"/>
        <v>#REF!</v>
      </c>
    </row>
    <row r="152" spans="2:4" x14ac:dyDescent="0.25">
      <c r="B152" s="25" t="s">
        <v>200</v>
      </c>
      <c r="C152" s="45" t="e">
        <f>'2026'!#REF!</f>
        <v>#REF!</v>
      </c>
      <c r="D152" s="30" t="e">
        <f t="shared" si="9"/>
        <v>#REF!</v>
      </c>
    </row>
    <row r="153" spans="2:4" x14ac:dyDescent="0.25">
      <c r="B153" s="25" t="s">
        <v>202</v>
      </c>
      <c r="C153" s="45" t="e">
        <f>'2026'!#REF!</f>
        <v>#REF!</v>
      </c>
      <c r="D153" s="30" t="e">
        <f t="shared" si="9"/>
        <v>#REF!</v>
      </c>
    </row>
    <row r="154" spans="2:4" x14ac:dyDescent="0.25">
      <c r="B154" s="25" t="s">
        <v>204</v>
      </c>
      <c r="C154" s="45" t="e">
        <f>'2026'!#REF!</f>
        <v>#REF!</v>
      </c>
      <c r="D154" s="30" t="e">
        <f t="shared" si="9"/>
        <v>#REF!</v>
      </c>
    </row>
    <row r="155" spans="2:4" x14ac:dyDescent="0.25">
      <c r="B155" s="25" t="s">
        <v>206</v>
      </c>
      <c r="C155" s="45" t="e">
        <f>'2026'!#REF!</f>
        <v>#REF!</v>
      </c>
      <c r="D155" s="30" t="e">
        <f t="shared" si="9"/>
        <v>#REF!</v>
      </c>
    </row>
    <row r="156" spans="2:4" x14ac:dyDescent="0.25">
      <c r="B156" s="23" t="s">
        <v>208</v>
      </c>
      <c r="C156" s="45" t="e">
        <f>'2026'!#REF!</f>
        <v>#REF!</v>
      </c>
      <c r="D156" s="30" t="e">
        <f t="shared" si="9"/>
        <v>#REF!</v>
      </c>
    </row>
    <row r="157" spans="2:4" x14ac:dyDescent="0.25">
      <c r="B157" s="25" t="s">
        <v>210</v>
      </c>
      <c r="C157" s="45" t="e">
        <f>'2026'!#REF!</f>
        <v>#REF!</v>
      </c>
      <c r="D157" s="30" t="e">
        <f t="shared" si="9"/>
        <v>#REF!</v>
      </c>
    </row>
    <row r="158" spans="2:4" x14ac:dyDescent="0.25">
      <c r="B158" s="25" t="s">
        <v>212</v>
      </c>
      <c r="C158" s="45" t="e">
        <f>'2026'!#REF!</f>
        <v>#REF!</v>
      </c>
      <c r="D158" s="30" t="e">
        <f t="shared" si="9"/>
        <v>#REF!</v>
      </c>
    </row>
    <row r="159" spans="2:4" x14ac:dyDescent="0.25">
      <c r="B159" s="25" t="s">
        <v>259</v>
      </c>
      <c r="C159" s="45" t="e">
        <f>'2026'!#REF!</f>
        <v>#REF!</v>
      </c>
      <c r="D159" s="30" t="e">
        <f t="shared" si="9"/>
        <v>#REF!</v>
      </c>
    </row>
    <row r="160" spans="2:4" x14ac:dyDescent="0.25">
      <c r="B160" s="25" t="s">
        <v>215</v>
      </c>
      <c r="C160" s="45" t="e">
        <f>'2026'!#REF!</f>
        <v>#REF!</v>
      </c>
      <c r="D160" s="30" t="e">
        <f t="shared" si="9"/>
        <v>#REF!</v>
      </c>
    </row>
    <row r="161" spans="2:4" x14ac:dyDescent="0.25">
      <c r="B161" s="25" t="s">
        <v>260</v>
      </c>
      <c r="C161" s="45" t="e">
        <f>'2026'!#REF!</f>
        <v>#REF!</v>
      </c>
      <c r="D161" s="30" t="e">
        <f t="shared" si="9"/>
        <v>#REF!</v>
      </c>
    </row>
    <row r="162" spans="2:4" x14ac:dyDescent="0.25">
      <c r="B162" s="25" t="s">
        <v>218</v>
      </c>
      <c r="C162" s="45" t="e">
        <f>'2026'!#REF!</f>
        <v>#REF!</v>
      </c>
      <c r="D162" s="30" t="e">
        <f t="shared" si="9"/>
        <v>#REF!</v>
      </c>
    </row>
    <row r="163" spans="2:4" x14ac:dyDescent="0.25">
      <c r="B163" s="25" t="s">
        <v>220</v>
      </c>
      <c r="C163" s="45" t="e">
        <f>'2026'!#REF!</f>
        <v>#REF!</v>
      </c>
      <c r="D163" s="30" t="e">
        <f t="shared" si="9"/>
        <v>#REF!</v>
      </c>
    </row>
    <row r="164" spans="2:4" x14ac:dyDescent="0.25">
      <c r="B164" s="25" t="s">
        <v>261</v>
      </c>
      <c r="C164" s="45" t="e">
        <f>'2026'!#REF!</f>
        <v>#REF!</v>
      </c>
      <c r="D164" s="30" t="e">
        <f t="shared" si="9"/>
        <v>#REF!</v>
      </c>
    </row>
    <row r="165" spans="2:4" x14ac:dyDescent="0.25">
      <c r="B165" s="25" t="s">
        <v>223</v>
      </c>
      <c r="C165" s="45" t="e">
        <f>'2026'!#REF!</f>
        <v>#REF!</v>
      </c>
      <c r="D165" s="30" t="e">
        <f t="shared" si="9"/>
        <v>#REF!</v>
      </c>
    </row>
    <row r="166" spans="2:4" x14ac:dyDescent="0.25">
      <c r="B166" s="25" t="s">
        <v>225</v>
      </c>
      <c r="C166" s="45" t="e">
        <f>'2026'!#REF!</f>
        <v>#REF!</v>
      </c>
      <c r="D166" s="30" t="e">
        <f t="shared" si="9"/>
        <v>#REF!</v>
      </c>
    </row>
    <row r="167" spans="2:4" x14ac:dyDescent="0.25">
      <c r="B167" s="25" t="s">
        <v>227</v>
      </c>
      <c r="C167" s="45" t="e">
        <f>'2026'!#REF!</f>
        <v>#REF!</v>
      </c>
      <c r="D167" s="30" t="e">
        <f t="shared" si="9"/>
        <v>#REF!</v>
      </c>
    </row>
    <row r="168" spans="2:4" x14ac:dyDescent="0.25">
      <c r="B168" s="25" t="s">
        <v>229</v>
      </c>
      <c r="C168" s="45" t="e">
        <f>'2026'!#REF!</f>
        <v>#REF!</v>
      </c>
      <c r="D168" s="30" t="e">
        <f t="shared" si="9"/>
        <v>#REF!</v>
      </c>
    </row>
    <row r="169" spans="2:4" x14ac:dyDescent="0.25">
      <c r="B169" s="17" t="s">
        <v>158</v>
      </c>
      <c r="C169" s="56" t="e">
        <f>SUM(C149:C168)</f>
        <v>#REF!</v>
      </c>
      <c r="D169" s="49" t="e">
        <f t="shared" si="9"/>
        <v>#REF!</v>
      </c>
    </row>
    <row r="170" spans="2:4" x14ac:dyDescent="0.25">
      <c r="B170" s="10"/>
      <c r="C170" s="8"/>
    </row>
    <row r="171" spans="2:4" x14ac:dyDescent="0.25">
      <c r="B171" s="107" t="s">
        <v>233</v>
      </c>
      <c r="C171" s="107"/>
      <c r="D171" s="107"/>
    </row>
    <row r="172" spans="2:4" ht="17.45" customHeight="1" x14ac:dyDescent="0.25">
      <c r="B172" s="46"/>
      <c r="C172" s="46"/>
    </row>
    <row r="173" spans="2:4" ht="15.6" customHeight="1" x14ac:dyDescent="0.25">
      <c r="B173" s="14"/>
      <c r="C173" s="14"/>
    </row>
    <row r="174" spans="2:4" ht="15.6" customHeight="1" x14ac:dyDescent="0.25">
      <c r="B174" s="14"/>
      <c r="C174" s="14"/>
    </row>
    <row r="175" spans="2:4" ht="18.75" x14ac:dyDescent="0.25">
      <c r="B175" s="114" t="s">
        <v>311</v>
      </c>
      <c r="C175" s="114"/>
      <c r="D175" s="114"/>
    </row>
    <row r="176" spans="2:4" x14ac:dyDescent="0.25">
      <c r="B176" s="48"/>
      <c r="C176" s="48"/>
    </row>
    <row r="177" spans="1:4" x14ac:dyDescent="0.25">
      <c r="B177" s="48"/>
      <c r="C177" s="48"/>
    </row>
    <row r="178" spans="1:4" ht="15.75" customHeight="1" x14ac:dyDescent="0.25">
      <c r="B178" s="101" t="s">
        <v>262</v>
      </c>
      <c r="C178" s="112" t="str">
        <f>C7</f>
        <v>January to June 2020</v>
      </c>
      <c r="D178" s="96"/>
    </row>
    <row r="179" spans="1:4" x14ac:dyDescent="0.25">
      <c r="B179" s="101"/>
      <c r="C179" s="113" t="s">
        <v>153</v>
      </c>
      <c r="D179" s="94"/>
    </row>
    <row r="180" spans="1:4" x14ac:dyDescent="0.25">
      <c r="B180" s="39" t="s">
        <v>263</v>
      </c>
      <c r="C180" s="45" t="e">
        <f>'2026'!#REF!</f>
        <v>#REF!</v>
      </c>
      <c r="D180" s="30" t="e">
        <f>C180/$C$187</f>
        <v>#REF!</v>
      </c>
    </row>
    <row r="181" spans="1:4" x14ac:dyDescent="0.25">
      <c r="B181" s="25" t="s">
        <v>264</v>
      </c>
      <c r="C181" s="45" t="e">
        <f>'2026'!#REF!</f>
        <v>#REF!</v>
      </c>
      <c r="D181" s="30" t="e">
        <f t="shared" ref="D181:D187" si="10">C181/$C$187</f>
        <v>#REF!</v>
      </c>
    </row>
    <row r="182" spans="1:4" x14ac:dyDescent="0.25">
      <c r="B182" s="25" t="s">
        <v>265</v>
      </c>
      <c r="C182" s="45" t="e">
        <f>'2026'!#REF!</f>
        <v>#REF!</v>
      </c>
      <c r="D182" s="30" t="e">
        <f t="shared" si="10"/>
        <v>#REF!</v>
      </c>
    </row>
    <row r="183" spans="1:4" x14ac:dyDescent="0.25">
      <c r="B183" s="25" t="s">
        <v>266</v>
      </c>
      <c r="C183" s="45" t="e">
        <f>'2026'!#REF!</f>
        <v>#REF!</v>
      </c>
      <c r="D183" s="30" t="e">
        <f t="shared" si="10"/>
        <v>#REF!</v>
      </c>
    </row>
    <row r="184" spans="1:4" x14ac:dyDescent="0.25">
      <c r="B184" s="23" t="s">
        <v>267</v>
      </c>
      <c r="C184" s="45" t="e">
        <f>'2026'!#REF!</f>
        <v>#REF!</v>
      </c>
      <c r="D184" s="30" t="e">
        <f t="shared" si="10"/>
        <v>#REF!</v>
      </c>
    </row>
    <row r="185" spans="1:4" x14ac:dyDescent="0.25">
      <c r="B185" s="25" t="s">
        <v>194</v>
      </c>
      <c r="C185" s="45" t="e">
        <f>'2026'!#REF!</f>
        <v>#REF!</v>
      </c>
      <c r="D185" s="30" t="e">
        <f t="shared" si="10"/>
        <v>#REF!</v>
      </c>
    </row>
    <row r="186" spans="1:4" x14ac:dyDescent="0.25">
      <c r="B186" s="43" t="s">
        <v>268</v>
      </c>
      <c r="C186" s="45" t="e">
        <f>'2026'!#REF!</f>
        <v>#REF!</v>
      </c>
      <c r="D186" s="30" t="e">
        <f t="shared" si="10"/>
        <v>#REF!</v>
      </c>
    </row>
    <row r="187" spans="1:4" x14ac:dyDescent="0.25">
      <c r="B187" s="17" t="s">
        <v>158</v>
      </c>
      <c r="C187" s="56" t="e">
        <f>SUM(C180:C186)</f>
        <v>#REF!</v>
      </c>
      <c r="D187" s="49" t="e">
        <f t="shared" si="10"/>
        <v>#REF!</v>
      </c>
    </row>
    <row r="188" spans="1:4" x14ac:dyDescent="0.25">
      <c r="A188" s="2"/>
      <c r="B188" s="10"/>
      <c r="C188" s="10"/>
    </row>
    <row r="189" spans="1:4" x14ac:dyDescent="0.25">
      <c r="A189" s="2"/>
      <c r="B189" s="10"/>
      <c r="C189" s="10"/>
    </row>
    <row r="190" spans="1:4" x14ac:dyDescent="0.25">
      <c r="B190" s="102" t="s">
        <v>269</v>
      </c>
      <c r="C190" s="112" t="str">
        <f>C7</f>
        <v>January to June 2020</v>
      </c>
      <c r="D190" s="96"/>
    </row>
    <row r="191" spans="1:4" x14ac:dyDescent="0.25">
      <c r="B191" s="102"/>
      <c r="C191" s="113" t="s">
        <v>153</v>
      </c>
      <c r="D191" s="94"/>
    </row>
    <row r="192" spans="1:4" x14ac:dyDescent="0.25">
      <c r="B192" s="25" t="s">
        <v>270</v>
      </c>
      <c r="C192" s="45" t="e">
        <f>'2026'!#REF!</f>
        <v>#REF!</v>
      </c>
      <c r="D192" s="30" t="e">
        <f>C192/$C$194</f>
        <v>#REF!</v>
      </c>
    </row>
    <row r="193" spans="2:4" x14ac:dyDescent="0.25">
      <c r="B193" s="25" t="s">
        <v>271</v>
      </c>
      <c r="C193" s="45" t="e">
        <f>'2026'!#REF!</f>
        <v>#REF!</v>
      </c>
      <c r="D193" s="30" t="e">
        <f t="shared" ref="D193:D194" si="11">C193/$C$194</f>
        <v>#REF!</v>
      </c>
    </row>
    <row r="194" spans="2:4" x14ac:dyDescent="0.25">
      <c r="B194" s="17" t="s">
        <v>195</v>
      </c>
      <c r="C194" s="56" t="e">
        <f>SUM(C192:C193)</f>
        <v>#REF!</v>
      </c>
      <c r="D194" s="49" t="e">
        <f t="shared" si="11"/>
        <v>#REF!</v>
      </c>
    </row>
    <row r="197" spans="2:4" ht="16.899999999999999" customHeight="1" x14ac:dyDescent="0.25">
      <c r="B197" s="97" t="s">
        <v>329</v>
      </c>
      <c r="C197" s="112" t="str">
        <f>C7</f>
        <v>January to June 2020</v>
      </c>
      <c r="D197" s="96"/>
    </row>
    <row r="198" spans="2:4" x14ac:dyDescent="0.25">
      <c r="B198" s="97"/>
      <c r="C198" s="113" t="s">
        <v>153</v>
      </c>
      <c r="D198" s="94"/>
    </row>
    <row r="199" spans="2:4" x14ac:dyDescent="0.25">
      <c r="B199" s="57" t="s">
        <v>272</v>
      </c>
      <c r="C199" s="45" t="e">
        <f>'2026'!#REF!</f>
        <v>#REF!</v>
      </c>
      <c r="D199" s="30" t="e">
        <f>C199/$C$214</f>
        <v>#REF!</v>
      </c>
    </row>
    <row r="200" spans="2:4" x14ac:dyDescent="0.25">
      <c r="B200" s="57" t="s">
        <v>273</v>
      </c>
      <c r="C200" s="45" t="e">
        <f>'2026'!#REF!</f>
        <v>#REF!</v>
      </c>
      <c r="D200" s="30" t="e">
        <f t="shared" ref="D200:D214" si="12">C200/$C$214</f>
        <v>#REF!</v>
      </c>
    </row>
    <row r="201" spans="2:4" x14ac:dyDescent="0.25">
      <c r="B201" s="57" t="s">
        <v>274</v>
      </c>
      <c r="C201" s="45" t="e">
        <f>'2026'!#REF!</f>
        <v>#REF!</v>
      </c>
      <c r="D201" s="30" t="e">
        <f t="shared" si="12"/>
        <v>#REF!</v>
      </c>
    </row>
    <row r="202" spans="2:4" x14ac:dyDescent="0.25">
      <c r="B202" s="57" t="s">
        <v>275</v>
      </c>
      <c r="C202" s="45" t="e">
        <f>'2026'!#REF!</f>
        <v>#REF!</v>
      </c>
      <c r="D202" s="30" t="e">
        <f t="shared" si="12"/>
        <v>#REF!</v>
      </c>
    </row>
    <row r="203" spans="2:4" x14ac:dyDescent="0.25">
      <c r="B203" s="25" t="s">
        <v>276</v>
      </c>
      <c r="C203" s="45" t="e">
        <f>'2026'!#REF!</f>
        <v>#REF!</v>
      </c>
      <c r="D203" s="30" t="e">
        <f t="shared" si="12"/>
        <v>#REF!</v>
      </c>
    </row>
    <row r="204" spans="2:4" x14ac:dyDescent="0.25">
      <c r="B204" s="25" t="s">
        <v>277</v>
      </c>
      <c r="C204" s="45" t="e">
        <f>'2026'!#REF!</f>
        <v>#REF!</v>
      </c>
      <c r="D204" s="30" t="e">
        <f t="shared" si="12"/>
        <v>#REF!</v>
      </c>
    </row>
    <row r="205" spans="2:4" x14ac:dyDescent="0.25">
      <c r="B205" s="25" t="s">
        <v>278</v>
      </c>
      <c r="C205" s="45" t="e">
        <f>'2026'!#REF!</f>
        <v>#REF!</v>
      </c>
      <c r="D205" s="30" t="e">
        <f t="shared" si="12"/>
        <v>#REF!</v>
      </c>
    </row>
    <row r="206" spans="2:4" x14ac:dyDescent="0.25">
      <c r="B206" s="25" t="s">
        <v>279</v>
      </c>
      <c r="C206" s="45" t="e">
        <f>'2026'!#REF!</f>
        <v>#REF!</v>
      </c>
      <c r="D206" s="30" t="e">
        <f t="shared" si="12"/>
        <v>#REF!</v>
      </c>
    </row>
    <row r="207" spans="2:4" x14ac:dyDescent="0.25">
      <c r="B207" s="25" t="s">
        <v>280</v>
      </c>
      <c r="C207" s="45" t="e">
        <f>'2026'!#REF!</f>
        <v>#REF!</v>
      </c>
      <c r="D207" s="30" t="e">
        <f t="shared" si="12"/>
        <v>#REF!</v>
      </c>
    </row>
    <row r="208" spans="2:4" x14ac:dyDescent="0.25">
      <c r="B208" s="41" t="s">
        <v>281</v>
      </c>
      <c r="C208" s="45" t="e">
        <f>'2026'!#REF!</f>
        <v>#REF!</v>
      </c>
      <c r="D208" s="30" t="e">
        <f>C208/$C$214</f>
        <v>#REF!</v>
      </c>
    </row>
    <row r="209" spans="2:4" x14ac:dyDescent="0.25">
      <c r="B209" s="41" t="s">
        <v>282</v>
      </c>
      <c r="C209" s="45" t="e">
        <f>'2026'!#REF!</f>
        <v>#REF!</v>
      </c>
      <c r="D209" s="30" t="e">
        <f t="shared" si="12"/>
        <v>#REF!</v>
      </c>
    </row>
    <row r="210" spans="2:4" x14ac:dyDescent="0.25">
      <c r="B210" s="16" t="s">
        <v>283</v>
      </c>
      <c r="C210" s="45" t="e">
        <f>'2026'!#REF!</f>
        <v>#REF!</v>
      </c>
      <c r="D210" s="30" t="e">
        <f t="shared" si="12"/>
        <v>#REF!</v>
      </c>
    </row>
    <row r="211" spans="2:4" x14ac:dyDescent="0.25">
      <c r="B211" s="41" t="s">
        <v>284</v>
      </c>
      <c r="C211" s="45" t="e">
        <f>'2026'!#REF!</f>
        <v>#REF!</v>
      </c>
      <c r="D211" s="30" t="e">
        <f t="shared" si="12"/>
        <v>#REF!</v>
      </c>
    </row>
    <row r="212" spans="2:4" x14ac:dyDescent="0.25">
      <c r="B212" s="41" t="s">
        <v>285</v>
      </c>
      <c r="C212" s="45" t="e">
        <f>'2026'!#REF!</f>
        <v>#REF!</v>
      </c>
      <c r="D212" s="30" t="e">
        <f t="shared" si="12"/>
        <v>#REF!</v>
      </c>
    </row>
    <row r="213" spans="2:4" x14ac:dyDescent="0.25">
      <c r="B213" s="41" t="s">
        <v>254</v>
      </c>
      <c r="C213" s="45" t="e">
        <f>'2026'!#REF!</f>
        <v>#REF!</v>
      </c>
      <c r="D213" s="30" t="e">
        <f t="shared" si="12"/>
        <v>#REF!</v>
      </c>
    </row>
    <row r="214" spans="2:4" x14ac:dyDescent="0.25">
      <c r="B214" s="17" t="s">
        <v>195</v>
      </c>
      <c r="C214" s="56" t="e">
        <f>SUM(C199:C213)</f>
        <v>#REF!</v>
      </c>
      <c r="D214" s="49" t="e">
        <f t="shared" si="12"/>
        <v>#REF!</v>
      </c>
    </row>
    <row r="215" spans="2:4" s="2" customFormat="1" x14ac:dyDescent="0.25">
      <c r="B215" s="10"/>
      <c r="C215" s="11"/>
    </row>
    <row r="216" spans="2:4" s="2" customFormat="1" x14ac:dyDescent="0.25">
      <c r="B216" s="10"/>
      <c r="C216" s="11"/>
    </row>
    <row r="217" spans="2:4" s="2" customFormat="1" ht="15.75" customHeight="1" x14ac:dyDescent="0.25">
      <c r="B217" s="97" t="s">
        <v>331</v>
      </c>
      <c r="C217" s="112" t="str">
        <f>C7</f>
        <v>January to June 2020</v>
      </c>
      <c r="D217" s="96"/>
    </row>
    <row r="218" spans="2:4" s="2" customFormat="1" x14ac:dyDescent="0.25">
      <c r="B218" s="97"/>
      <c r="C218" s="113" t="s">
        <v>153</v>
      </c>
      <c r="D218" s="94"/>
    </row>
    <row r="219" spans="2:4" s="2" customFormat="1" x14ac:dyDescent="0.25">
      <c r="B219" s="18" t="s">
        <v>245</v>
      </c>
      <c r="C219" s="45" t="e">
        <f>'2026'!#REF!</f>
        <v>#REF!</v>
      </c>
      <c r="D219" s="30" t="e">
        <f>C219/$C$232</f>
        <v>#REF!</v>
      </c>
    </row>
    <row r="220" spans="2:4" s="2" customFormat="1" x14ac:dyDescent="0.25">
      <c r="B220" s="37" t="s">
        <v>286</v>
      </c>
      <c r="C220" s="54" t="e">
        <f>'2026'!#REF!</f>
        <v>#REF!</v>
      </c>
      <c r="D220" s="32" t="e">
        <f t="shared" ref="D220:D232" si="13">C220/$C$232</f>
        <v>#REF!</v>
      </c>
    </row>
    <row r="221" spans="2:4" s="2" customFormat="1" x14ac:dyDescent="0.25">
      <c r="B221" s="37" t="s">
        <v>287</v>
      </c>
      <c r="C221" s="54" t="e">
        <f>'2026'!#REF!</f>
        <v>#REF!</v>
      </c>
      <c r="D221" s="32" t="e">
        <f t="shared" si="13"/>
        <v>#REF!</v>
      </c>
    </row>
    <row r="222" spans="2:4" s="2" customFormat="1" x14ac:dyDescent="0.25">
      <c r="B222" s="37" t="s">
        <v>288</v>
      </c>
      <c r="C222" s="54" t="e">
        <f>'2026'!#REF!</f>
        <v>#REF!</v>
      </c>
      <c r="D222" s="32" t="e">
        <f t="shared" si="13"/>
        <v>#REF!</v>
      </c>
    </row>
    <row r="223" spans="2:4" s="2" customFormat="1" x14ac:dyDescent="0.25">
      <c r="B223" s="37" t="s">
        <v>247</v>
      </c>
      <c r="C223" s="54" t="e">
        <f>'2026'!#REF!</f>
        <v>#REF!</v>
      </c>
      <c r="D223" s="32" t="e">
        <f t="shared" si="13"/>
        <v>#REF!</v>
      </c>
    </row>
    <row r="224" spans="2:4" s="2" customFormat="1" x14ac:dyDescent="0.25">
      <c r="B224" s="37" t="s">
        <v>248</v>
      </c>
      <c r="C224" s="54" t="e">
        <f>'2026'!#REF!</f>
        <v>#REF!</v>
      </c>
      <c r="D224" s="32" t="e">
        <f t="shared" si="13"/>
        <v>#REF!</v>
      </c>
    </row>
    <row r="225" spans="2:4" s="2" customFormat="1" x14ac:dyDescent="0.25">
      <c r="B225" s="37" t="s">
        <v>249</v>
      </c>
      <c r="C225" s="54" t="e">
        <f>'2026'!#REF!</f>
        <v>#REF!</v>
      </c>
      <c r="D225" s="32" t="e">
        <f t="shared" si="13"/>
        <v>#REF!</v>
      </c>
    </row>
    <row r="226" spans="2:4" s="2" customFormat="1" x14ac:dyDescent="0.25">
      <c r="B226" s="18" t="s">
        <v>289</v>
      </c>
      <c r="C226" s="45" t="e">
        <f>'2026'!#REF!</f>
        <v>#REF!</v>
      </c>
      <c r="D226" s="30" t="e">
        <f t="shared" si="13"/>
        <v>#REF!</v>
      </c>
    </row>
    <row r="227" spans="2:4" s="2" customFormat="1" x14ac:dyDescent="0.25">
      <c r="B227" s="18" t="s">
        <v>290</v>
      </c>
      <c r="C227" s="45" t="e">
        <f>'2026'!#REF!</f>
        <v>#REF!</v>
      </c>
      <c r="D227" s="30" t="e">
        <f t="shared" si="13"/>
        <v>#REF!</v>
      </c>
    </row>
    <row r="228" spans="2:4" s="2" customFormat="1" x14ac:dyDescent="0.25">
      <c r="B228" s="18" t="s">
        <v>252</v>
      </c>
      <c r="C228" s="45" t="e">
        <f>'2026'!#REF!</f>
        <v>#REF!</v>
      </c>
      <c r="D228" s="30" t="e">
        <f t="shared" si="13"/>
        <v>#REF!</v>
      </c>
    </row>
    <row r="229" spans="2:4" s="2" customFormat="1" x14ac:dyDescent="0.25">
      <c r="B229" s="18" t="s">
        <v>253</v>
      </c>
      <c r="C229" s="45" t="e">
        <f>'2026'!#REF!</f>
        <v>#REF!</v>
      </c>
      <c r="D229" s="30" t="e">
        <f t="shared" si="13"/>
        <v>#REF!</v>
      </c>
    </row>
    <row r="230" spans="2:4" s="2" customFormat="1" x14ac:dyDescent="0.25">
      <c r="B230" s="18" t="s">
        <v>254</v>
      </c>
      <c r="C230" s="45" t="e">
        <f>'2026'!#REF!</f>
        <v>#REF!</v>
      </c>
      <c r="D230" s="30" t="e">
        <f t="shared" si="13"/>
        <v>#REF!</v>
      </c>
    </row>
    <row r="231" spans="2:4" s="2" customFormat="1" x14ac:dyDescent="0.25">
      <c r="B231" s="18" t="s">
        <v>255</v>
      </c>
      <c r="C231" s="45" t="e">
        <f>'2026'!#REF!</f>
        <v>#REF!</v>
      </c>
      <c r="D231" s="30" t="e">
        <f t="shared" si="13"/>
        <v>#REF!</v>
      </c>
    </row>
    <row r="232" spans="2:4" s="2" customFormat="1" x14ac:dyDescent="0.25">
      <c r="B232" s="17" t="s">
        <v>256</v>
      </c>
      <c r="C232" s="56" t="e">
        <f>SUM(C219:C231)</f>
        <v>#REF!</v>
      </c>
      <c r="D232" s="49" t="e">
        <f t="shared" si="13"/>
        <v>#REF!</v>
      </c>
    </row>
    <row r="233" spans="2:4" s="2" customFormat="1" x14ac:dyDescent="0.25">
      <c r="B233" s="10"/>
      <c r="C233" s="11"/>
    </row>
    <row r="234" spans="2:4" s="2" customFormat="1" x14ac:dyDescent="0.25">
      <c r="B234" s="10"/>
      <c r="C234" s="11"/>
    </row>
    <row r="235" spans="2:4" ht="15.75" customHeight="1" x14ac:dyDescent="0.25">
      <c r="B235" s="102" t="s">
        <v>332</v>
      </c>
      <c r="C235" s="112" t="str">
        <f>C7</f>
        <v>January to June 2020</v>
      </c>
      <c r="D235" s="96"/>
    </row>
    <row r="236" spans="2:4" x14ac:dyDescent="0.25">
      <c r="B236" s="102"/>
      <c r="C236" s="113" t="s">
        <v>153</v>
      </c>
      <c r="D236" s="94"/>
    </row>
    <row r="237" spans="2:4" x14ac:dyDescent="0.25">
      <c r="B237" s="25" t="s">
        <v>291</v>
      </c>
      <c r="C237" s="45" t="e">
        <f>'2026'!#REF!</f>
        <v>#REF!</v>
      </c>
      <c r="D237" s="30" t="e">
        <f>C237/$C$257</f>
        <v>#REF!</v>
      </c>
    </row>
    <row r="238" spans="2:4" x14ac:dyDescent="0.25">
      <c r="B238" s="25" t="s">
        <v>197</v>
      </c>
      <c r="C238" s="45" t="e">
        <f>'2026'!#REF!</f>
        <v>#REF!</v>
      </c>
      <c r="D238" s="30" t="e">
        <f t="shared" ref="D238:D257" si="14">C238/$C$257</f>
        <v>#REF!</v>
      </c>
    </row>
    <row r="239" spans="2:4" x14ac:dyDescent="0.25">
      <c r="B239" s="25" t="s">
        <v>292</v>
      </c>
      <c r="C239" s="45" t="e">
        <f>'2026'!#REF!</f>
        <v>#REF!</v>
      </c>
      <c r="D239" s="30" t="e">
        <f t="shared" si="14"/>
        <v>#REF!</v>
      </c>
    </row>
    <row r="240" spans="2:4" x14ac:dyDescent="0.25">
      <c r="B240" s="25" t="s">
        <v>293</v>
      </c>
      <c r="C240" s="45" t="e">
        <f>'2026'!#REF!</f>
        <v>#REF!</v>
      </c>
      <c r="D240" s="30" t="e">
        <f t="shared" si="14"/>
        <v>#REF!</v>
      </c>
    </row>
    <row r="241" spans="2:4" x14ac:dyDescent="0.25">
      <c r="B241" s="25" t="s">
        <v>294</v>
      </c>
      <c r="C241" s="45" t="e">
        <f>'2026'!#REF!</f>
        <v>#REF!</v>
      </c>
      <c r="D241" s="30" t="e">
        <f t="shared" si="14"/>
        <v>#REF!</v>
      </c>
    </row>
    <row r="242" spans="2:4" x14ac:dyDescent="0.25">
      <c r="B242" s="25" t="s">
        <v>295</v>
      </c>
      <c r="C242" s="45" t="e">
        <f>'2026'!#REF!</f>
        <v>#REF!</v>
      </c>
      <c r="D242" s="30" t="e">
        <f t="shared" si="14"/>
        <v>#REF!</v>
      </c>
    </row>
    <row r="243" spans="2:4" x14ac:dyDescent="0.25">
      <c r="B243" s="25" t="s">
        <v>296</v>
      </c>
      <c r="C243" s="45" t="e">
        <f>'2026'!#REF!</f>
        <v>#REF!</v>
      </c>
      <c r="D243" s="30" t="e">
        <f t="shared" si="14"/>
        <v>#REF!</v>
      </c>
    </row>
    <row r="244" spans="2:4" x14ac:dyDescent="0.25">
      <c r="B244" s="23" t="s">
        <v>297</v>
      </c>
      <c r="C244" s="45" t="e">
        <f>'2026'!#REF!</f>
        <v>#REF!</v>
      </c>
      <c r="D244" s="30" t="e">
        <f t="shared" si="14"/>
        <v>#REF!</v>
      </c>
    </row>
    <row r="245" spans="2:4" x14ac:dyDescent="0.25">
      <c r="B245" s="25" t="s">
        <v>298</v>
      </c>
      <c r="C245" s="45" t="e">
        <f>'2026'!#REF!</f>
        <v>#REF!</v>
      </c>
      <c r="D245" s="30" t="e">
        <f t="shared" si="14"/>
        <v>#REF!</v>
      </c>
    </row>
    <row r="246" spans="2:4" x14ac:dyDescent="0.25">
      <c r="B246" s="25" t="s">
        <v>212</v>
      </c>
      <c r="C246" s="45" t="e">
        <f>'2026'!#REF!</f>
        <v>#REF!</v>
      </c>
      <c r="D246" s="30" t="e">
        <f t="shared" si="14"/>
        <v>#REF!</v>
      </c>
    </row>
    <row r="247" spans="2:4" x14ac:dyDescent="0.25">
      <c r="B247" s="25" t="s">
        <v>299</v>
      </c>
      <c r="C247" s="45" t="e">
        <f>'2026'!#REF!</f>
        <v>#REF!</v>
      </c>
      <c r="D247" s="30" t="e">
        <f t="shared" si="14"/>
        <v>#REF!</v>
      </c>
    </row>
    <row r="248" spans="2:4" x14ac:dyDescent="0.25">
      <c r="B248" s="25" t="s">
        <v>300</v>
      </c>
      <c r="C248" s="45" t="e">
        <f>'2026'!#REF!</f>
        <v>#REF!</v>
      </c>
      <c r="D248" s="30" t="e">
        <f t="shared" si="14"/>
        <v>#REF!</v>
      </c>
    </row>
    <row r="249" spans="2:4" x14ac:dyDescent="0.25">
      <c r="B249" s="25" t="s">
        <v>301</v>
      </c>
      <c r="C249" s="45" t="e">
        <f>'2026'!#REF!</f>
        <v>#REF!</v>
      </c>
      <c r="D249" s="30" t="e">
        <f t="shared" si="14"/>
        <v>#REF!</v>
      </c>
    </row>
    <row r="250" spans="2:4" x14ac:dyDescent="0.25">
      <c r="B250" s="25" t="s">
        <v>302</v>
      </c>
      <c r="C250" s="45" t="e">
        <f>'2026'!#REF!</f>
        <v>#REF!</v>
      </c>
      <c r="D250" s="30" t="e">
        <f t="shared" si="14"/>
        <v>#REF!</v>
      </c>
    </row>
    <row r="251" spans="2:4" x14ac:dyDescent="0.25">
      <c r="B251" s="25" t="s">
        <v>303</v>
      </c>
      <c r="C251" s="45" t="e">
        <f>'2026'!#REF!</f>
        <v>#REF!</v>
      </c>
      <c r="D251" s="30" t="e">
        <f t="shared" si="14"/>
        <v>#REF!</v>
      </c>
    </row>
    <row r="252" spans="2:4" x14ac:dyDescent="0.25">
      <c r="B252" s="25" t="s">
        <v>304</v>
      </c>
      <c r="C252" s="45" t="e">
        <f>'2026'!#REF!</f>
        <v>#REF!</v>
      </c>
      <c r="D252" s="30" t="e">
        <f t="shared" si="14"/>
        <v>#REF!</v>
      </c>
    </row>
    <row r="253" spans="2:4" x14ac:dyDescent="0.25">
      <c r="B253" s="25" t="s">
        <v>305</v>
      </c>
      <c r="C253" s="45" t="e">
        <f>'2026'!#REF!</f>
        <v>#REF!</v>
      </c>
      <c r="D253" s="30" t="e">
        <f t="shared" si="14"/>
        <v>#REF!</v>
      </c>
    </row>
    <row r="254" spans="2:4" x14ac:dyDescent="0.25">
      <c r="B254" s="25" t="s">
        <v>306</v>
      </c>
      <c r="C254" s="45" t="e">
        <f>'2026'!#REF!</f>
        <v>#REF!</v>
      </c>
      <c r="D254" s="30" t="e">
        <f t="shared" si="14"/>
        <v>#REF!</v>
      </c>
    </row>
    <row r="255" spans="2:4" x14ac:dyDescent="0.25">
      <c r="B255" s="25" t="s">
        <v>307</v>
      </c>
      <c r="C255" s="45" t="e">
        <f>'2026'!#REF!</f>
        <v>#REF!</v>
      </c>
      <c r="D255" s="30" t="e">
        <f t="shared" si="14"/>
        <v>#REF!</v>
      </c>
    </row>
    <row r="256" spans="2:4" x14ac:dyDescent="0.25">
      <c r="B256" s="25" t="s">
        <v>308</v>
      </c>
      <c r="C256" s="45" t="e">
        <f>'2026'!#REF!</f>
        <v>#REF!</v>
      </c>
      <c r="D256" s="30" t="e">
        <f t="shared" si="14"/>
        <v>#REF!</v>
      </c>
    </row>
    <row r="257" spans="2:4" x14ac:dyDescent="0.25">
      <c r="B257" s="17" t="s">
        <v>309</v>
      </c>
      <c r="C257" s="56" t="e">
        <f>SUM(C237:C256)</f>
        <v>#REF!</v>
      </c>
      <c r="D257" s="49" t="e">
        <f t="shared" si="14"/>
        <v>#REF!</v>
      </c>
    </row>
    <row r="258" spans="2:4" x14ac:dyDescent="0.25">
      <c r="B258" s="10"/>
      <c r="C258" s="8"/>
    </row>
    <row r="259" spans="2:4" ht="15.6" customHeight="1" x14ac:dyDescent="0.25">
      <c r="B259" s="107" t="s">
        <v>232</v>
      </c>
      <c r="C259" s="107"/>
      <c r="D259" s="107"/>
    </row>
  </sheetData>
  <mergeCells count="53">
    <mergeCell ref="B17:B18"/>
    <mergeCell ref="C17:D17"/>
    <mergeCell ref="C18:D18"/>
    <mergeCell ref="B2:D2"/>
    <mergeCell ref="B5:C5"/>
    <mergeCell ref="B7:B8"/>
    <mergeCell ref="C7:D7"/>
    <mergeCell ref="C8:D8"/>
    <mergeCell ref="B100:B101"/>
    <mergeCell ref="C100:D100"/>
    <mergeCell ref="C101:D101"/>
    <mergeCell ref="B24:B25"/>
    <mergeCell ref="C24:D24"/>
    <mergeCell ref="C25:D25"/>
    <mergeCell ref="B45:D45"/>
    <mergeCell ref="B49:B50"/>
    <mergeCell ref="C49:D49"/>
    <mergeCell ref="C50:D50"/>
    <mergeCell ref="B68:B69"/>
    <mergeCell ref="C68:D68"/>
    <mergeCell ref="C69:D69"/>
    <mergeCell ref="B92:D92"/>
    <mergeCell ref="B97:D97"/>
    <mergeCell ref="B109:B110"/>
    <mergeCell ref="C109:D109"/>
    <mergeCell ref="C110:D110"/>
    <mergeCell ref="B116:B117"/>
    <mergeCell ref="C116:D116"/>
    <mergeCell ref="C117:D117"/>
    <mergeCell ref="B190:B191"/>
    <mergeCell ref="C190:D190"/>
    <mergeCell ref="C191:D191"/>
    <mergeCell ref="B129:B130"/>
    <mergeCell ref="C129:D129"/>
    <mergeCell ref="C130:D130"/>
    <mergeCell ref="B147:B148"/>
    <mergeCell ref="C147:D147"/>
    <mergeCell ref="C148:D148"/>
    <mergeCell ref="B171:D171"/>
    <mergeCell ref="B175:D175"/>
    <mergeCell ref="B178:B179"/>
    <mergeCell ref="C178:D178"/>
    <mergeCell ref="C179:D179"/>
    <mergeCell ref="B235:B236"/>
    <mergeCell ref="C235:D235"/>
    <mergeCell ref="C236:D236"/>
    <mergeCell ref="B259:D259"/>
    <mergeCell ref="B197:B198"/>
    <mergeCell ref="C197:D197"/>
    <mergeCell ref="C198:D198"/>
    <mergeCell ref="B217:B218"/>
    <mergeCell ref="C217:D217"/>
    <mergeCell ref="C218:D21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95.25" customHeight="1" x14ac:dyDescent="0.25">
      <c r="B2" s="116" t="s">
        <v>18</v>
      </c>
      <c r="C2" s="116"/>
      <c r="D2" s="116"/>
    </row>
    <row r="3" spans="2:4" ht="16.149999999999999" customHeight="1" x14ac:dyDescent="0.25">
      <c r="B3" s="47"/>
      <c r="C3" s="47"/>
    </row>
    <row r="4" spans="2:4" ht="19.5" x14ac:dyDescent="0.25">
      <c r="B4" s="126" t="s">
        <v>333</v>
      </c>
      <c r="C4" s="124"/>
    </row>
    <row r="5" spans="2:4" x14ac:dyDescent="0.25">
      <c r="B5" s="117"/>
      <c r="C5" s="117"/>
    </row>
    <row r="6" spans="2:4" x14ac:dyDescent="0.25">
      <c r="B6" s="48"/>
      <c r="C6" s="48"/>
    </row>
    <row r="7" spans="2:4" ht="16.5" x14ac:dyDescent="0.25">
      <c r="B7" s="122" t="s">
        <v>334</v>
      </c>
      <c r="C7" s="119" t="s">
        <v>314</v>
      </c>
      <c r="D7" s="119"/>
    </row>
    <row r="8" spans="2:4" x14ac:dyDescent="0.25">
      <c r="B8" s="98"/>
      <c r="C8" s="94" t="s">
        <v>19</v>
      </c>
      <c r="D8" s="94"/>
    </row>
    <row r="9" spans="2:4" ht="16.5" x14ac:dyDescent="0.25">
      <c r="B9" s="59" t="s">
        <v>335</v>
      </c>
      <c r="C9" s="29" t="e">
        <f>'2026'!#REF!</f>
        <v>#REF!</v>
      </c>
      <c r="D9" s="30" t="e">
        <f>C9/$C$14</f>
        <v>#REF!</v>
      </c>
    </row>
    <row r="10" spans="2:4" x14ac:dyDescent="0.25">
      <c r="B10" s="16" t="s">
        <v>20</v>
      </c>
      <c r="C10" s="29" t="e">
        <f>'2026'!#REF!</f>
        <v>#REF!</v>
      </c>
      <c r="D10" s="30" t="e">
        <f t="shared" ref="D10:D14" si="0">C10/$C$14</f>
        <v>#REF!</v>
      </c>
    </row>
    <row r="11" spans="2:4" ht="16.5" x14ac:dyDescent="0.25">
      <c r="B11" s="16" t="s">
        <v>0</v>
      </c>
      <c r="C11" s="29" t="e">
        <f>'2026'!#REF!</f>
        <v>#REF!</v>
      </c>
      <c r="D11" s="20" t="e">
        <f t="shared" si="0"/>
        <v>#REF!</v>
      </c>
    </row>
    <row r="12" spans="2:4" ht="16.5" x14ac:dyDescent="0.25">
      <c r="B12" s="58" t="s">
        <v>336</v>
      </c>
      <c r="C12" s="29" t="e">
        <f>'2026'!#REF!</f>
        <v>#REF!</v>
      </c>
      <c r="D12" s="20" t="e">
        <f t="shared" si="0"/>
        <v>#REF!</v>
      </c>
    </row>
    <row r="13" spans="2:4" x14ac:dyDescent="0.25">
      <c r="B13" s="16" t="s">
        <v>21</v>
      </c>
      <c r="C13" s="29" t="e">
        <f>'2026'!#REF!</f>
        <v>#REF!</v>
      </c>
      <c r="D13" s="20" t="e">
        <f t="shared" si="0"/>
        <v>#REF!</v>
      </c>
    </row>
    <row r="14" spans="2:4" x14ac:dyDescent="0.25">
      <c r="B14" s="17" t="s">
        <v>23</v>
      </c>
      <c r="C14" s="21" t="e">
        <f>SUM(C9:C13)</f>
        <v>#REF!</v>
      </c>
      <c r="D14" s="50" t="e">
        <f t="shared" si="0"/>
        <v>#REF!</v>
      </c>
    </row>
    <row r="15" spans="2:4" x14ac:dyDescent="0.25">
      <c r="B15" s="9"/>
      <c r="C15" s="9"/>
    </row>
    <row r="16" spans="2:4" x14ac:dyDescent="0.25">
      <c r="B16" s="9"/>
      <c r="C16" s="9"/>
    </row>
    <row r="17" spans="2:4" ht="16.5" x14ac:dyDescent="0.25">
      <c r="B17" s="122" t="s">
        <v>337</v>
      </c>
      <c r="C17" s="119" t="str">
        <f>C7</f>
        <v>二零二零年一月至六月</v>
      </c>
      <c r="D17" s="119"/>
    </row>
    <row r="18" spans="2:4" x14ac:dyDescent="0.25">
      <c r="B18" s="98"/>
      <c r="C18" s="94" t="s">
        <v>19</v>
      </c>
      <c r="D18" s="94"/>
    </row>
    <row r="19" spans="2:4" ht="16.5" x14ac:dyDescent="0.25">
      <c r="B19" s="18" t="s">
        <v>25</v>
      </c>
      <c r="C19" s="29" t="e">
        <f>'2026'!#REF!</f>
        <v>#REF!</v>
      </c>
      <c r="D19" s="30" t="e">
        <f>C19/$C$21</f>
        <v>#REF!</v>
      </c>
    </row>
    <row r="20" spans="2:4" ht="16.5" x14ac:dyDescent="0.25">
      <c r="B20" s="18" t="s">
        <v>26</v>
      </c>
      <c r="C20" s="29" t="e">
        <f>'2026'!#REF!</f>
        <v>#REF!</v>
      </c>
      <c r="D20" s="30" t="e">
        <f t="shared" ref="D20:D21" si="1">C20/$C$21</f>
        <v>#REF!</v>
      </c>
    </row>
    <row r="21" spans="2:4" x14ac:dyDescent="0.25">
      <c r="B21" s="22" t="s">
        <v>27</v>
      </c>
      <c r="C21" s="21" t="e">
        <f>SUM(C19:C20)</f>
        <v>#REF!</v>
      </c>
      <c r="D21" s="50" t="e">
        <f t="shared" si="1"/>
        <v>#REF!</v>
      </c>
    </row>
    <row r="22" spans="2:4" x14ac:dyDescent="0.25">
      <c r="B22" s="9"/>
      <c r="C22" s="9"/>
    </row>
    <row r="23" spans="2:4" x14ac:dyDescent="0.25">
      <c r="B23" s="10"/>
      <c r="C23" s="11"/>
    </row>
    <row r="24" spans="2:4" ht="16.149999999999999" customHeight="1" x14ac:dyDescent="0.25">
      <c r="B24" s="100" t="s">
        <v>338</v>
      </c>
      <c r="C24" s="119" t="str">
        <f>C7</f>
        <v>二零二零年一月至六月</v>
      </c>
      <c r="D24" s="119"/>
    </row>
    <row r="25" spans="2:4" x14ac:dyDescent="0.25">
      <c r="B25" s="101"/>
      <c r="C25" s="94" t="s">
        <v>29</v>
      </c>
      <c r="D25" s="94"/>
    </row>
    <row r="26" spans="2:4" ht="16.5" x14ac:dyDescent="0.25">
      <c r="B26" s="23" t="s">
        <v>30</v>
      </c>
      <c r="C26" s="29" t="e">
        <f>'2026'!#REF!</f>
        <v>#REF!</v>
      </c>
      <c r="D26" s="30" t="e">
        <f>C26/$C$43</f>
        <v>#REF!</v>
      </c>
    </row>
    <row r="27" spans="2:4" ht="16.5" x14ac:dyDescent="0.25">
      <c r="B27" s="23" t="s">
        <v>31</v>
      </c>
      <c r="C27" s="29" t="e">
        <f>'2026'!#REF!</f>
        <v>#REF!</v>
      </c>
      <c r="D27" s="30" t="e">
        <f t="shared" ref="D27:D43" si="2">C27/$C$43</f>
        <v>#REF!</v>
      </c>
    </row>
    <row r="28" spans="2:4" x14ac:dyDescent="0.25">
      <c r="B28" s="23" t="s">
        <v>32</v>
      </c>
      <c r="C28" s="29" t="e">
        <f>'2026'!#REF!</f>
        <v>#REF!</v>
      </c>
      <c r="D28" s="20" t="e">
        <f t="shared" si="2"/>
        <v>#REF!</v>
      </c>
    </row>
    <row r="29" spans="2:4" ht="16.5" x14ac:dyDescent="0.25">
      <c r="B29" s="23" t="s">
        <v>33</v>
      </c>
      <c r="C29" s="29" t="e">
        <f>'2026'!#REF!</f>
        <v>#REF!</v>
      </c>
      <c r="D29" s="20" t="e">
        <f t="shared" si="2"/>
        <v>#REF!</v>
      </c>
    </row>
    <row r="30" spans="2:4" x14ac:dyDescent="0.25">
      <c r="B30" s="23" t="s">
        <v>34</v>
      </c>
      <c r="C30" s="29" t="e">
        <f>'2026'!#REF!</f>
        <v>#REF!</v>
      </c>
      <c r="D30" s="20" t="e">
        <f t="shared" si="2"/>
        <v>#REF!</v>
      </c>
    </row>
    <row r="31" spans="2:4" x14ac:dyDescent="0.25">
      <c r="B31" s="23" t="s">
        <v>35</v>
      </c>
      <c r="C31" s="29" t="e">
        <f>'2026'!#REF!</f>
        <v>#REF!</v>
      </c>
      <c r="D31" s="20" t="e">
        <f t="shared" si="2"/>
        <v>#REF!</v>
      </c>
    </row>
    <row r="32" spans="2:4" ht="16.5" x14ac:dyDescent="0.25">
      <c r="B32" s="24" t="s">
        <v>36</v>
      </c>
      <c r="C32" s="29" t="e">
        <f>'2026'!#REF!</f>
        <v>#REF!</v>
      </c>
      <c r="D32" s="20" t="e">
        <f t="shared" si="2"/>
        <v>#REF!</v>
      </c>
    </row>
    <row r="33" spans="2:4" ht="16.5" x14ac:dyDescent="0.25">
      <c r="B33" s="24" t="s">
        <v>37</v>
      </c>
      <c r="C33" s="29" t="e">
        <f>'2026'!#REF!</f>
        <v>#REF!</v>
      </c>
      <c r="D33" s="20" t="e">
        <f t="shared" si="2"/>
        <v>#REF!</v>
      </c>
    </row>
    <row r="34" spans="2:4" ht="16.5" x14ac:dyDescent="0.25">
      <c r="B34" s="24" t="s">
        <v>38</v>
      </c>
      <c r="C34" s="29" t="e">
        <f>'2026'!#REF!</f>
        <v>#REF!</v>
      </c>
      <c r="D34" s="20" t="e">
        <f t="shared" si="2"/>
        <v>#REF!</v>
      </c>
    </row>
    <row r="35" spans="2:4" ht="16.5" x14ac:dyDescent="0.25">
      <c r="B35" s="24" t="s">
        <v>39</v>
      </c>
      <c r="C35" s="29" t="e">
        <f>'2026'!#REF!</f>
        <v>#REF!</v>
      </c>
      <c r="D35" s="20" t="e">
        <f t="shared" si="2"/>
        <v>#REF!</v>
      </c>
    </row>
    <row r="36" spans="2:4" ht="16.5" x14ac:dyDescent="0.25">
      <c r="B36" s="24" t="s">
        <v>40</v>
      </c>
      <c r="C36" s="29" t="e">
        <f>'2026'!#REF!</f>
        <v>#REF!</v>
      </c>
      <c r="D36" s="20" t="e">
        <f t="shared" si="2"/>
        <v>#REF!</v>
      </c>
    </row>
    <row r="37" spans="2:4" ht="16.5" x14ac:dyDescent="0.25">
      <c r="B37" s="24" t="s">
        <v>41</v>
      </c>
      <c r="C37" s="29" t="e">
        <f>'2026'!#REF!</f>
        <v>#REF!</v>
      </c>
      <c r="D37" s="20" t="e">
        <f t="shared" si="2"/>
        <v>#REF!</v>
      </c>
    </row>
    <row r="38" spans="2:4" x14ac:dyDescent="0.25">
      <c r="B38" s="25" t="s">
        <v>42</v>
      </c>
      <c r="C38" s="29" t="e">
        <f>'2026'!#REF!</f>
        <v>#REF!</v>
      </c>
      <c r="D38" s="20" t="e">
        <f t="shared" si="2"/>
        <v>#REF!</v>
      </c>
    </row>
    <row r="39" spans="2:4" ht="16.5" x14ac:dyDescent="0.25">
      <c r="B39" s="24" t="s">
        <v>43</v>
      </c>
      <c r="C39" s="29" t="e">
        <f>'2026'!#REF!</f>
        <v>#REF!</v>
      </c>
      <c r="D39" s="20" t="e">
        <f t="shared" si="2"/>
        <v>#REF!</v>
      </c>
    </row>
    <row r="40" spans="2:4" ht="16.5" x14ac:dyDescent="0.25">
      <c r="B40" s="24" t="s">
        <v>44</v>
      </c>
      <c r="C40" s="29" t="e">
        <f>'2026'!#REF!</f>
        <v>#REF!</v>
      </c>
      <c r="D40" s="20" t="e">
        <f t="shared" si="2"/>
        <v>#REF!</v>
      </c>
    </row>
    <row r="41" spans="2:4" ht="16.5" x14ac:dyDescent="0.25">
      <c r="B41" s="24" t="s">
        <v>45</v>
      </c>
      <c r="C41" s="29" t="e">
        <f>'2026'!#REF!</f>
        <v>#REF!</v>
      </c>
      <c r="D41" s="20" t="e">
        <f t="shared" si="2"/>
        <v>#REF!</v>
      </c>
    </row>
    <row r="42" spans="2:4" ht="16.5" x14ac:dyDescent="0.25">
      <c r="B42" s="24" t="s">
        <v>46</v>
      </c>
      <c r="C42" s="29" t="e">
        <f>'2026'!#REF!</f>
        <v>#REF!</v>
      </c>
      <c r="D42" s="20" t="e">
        <f t="shared" si="2"/>
        <v>#REF!</v>
      </c>
    </row>
    <row r="43" spans="2:4" ht="16.5" x14ac:dyDescent="0.25">
      <c r="B43" s="17" t="s">
        <v>339</v>
      </c>
      <c r="C43" s="21" t="e">
        <f>SUM(C26:C42)</f>
        <v>#REF!</v>
      </c>
      <c r="D43" s="50" t="e">
        <f t="shared" si="2"/>
        <v>#REF!</v>
      </c>
    </row>
    <row r="44" spans="2:4" x14ac:dyDescent="0.25">
      <c r="B44" s="10"/>
      <c r="C44" s="12"/>
    </row>
    <row r="45" spans="2:4" ht="42" customHeight="1" x14ac:dyDescent="0.25">
      <c r="B45" s="110" t="s">
        <v>47</v>
      </c>
      <c r="C45" s="110"/>
      <c r="D45" s="110"/>
    </row>
    <row r="46" spans="2:4" ht="15.6" customHeight="1" x14ac:dyDescent="0.25">
      <c r="B46" s="47"/>
      <c r="C46" s="47"/>
    </row>
    <row r="47" spans="2:4" x14ac:dyDescent="0.25">
      <c r="B47" s="3"/>
      <c r="C47" s="3"/>
    </row>
    <row r="48" spans="2:4" x14ac:dyDescent="0.25">
      <c r="B48" s="3"/>
      <c r="C48" s="3"/>
    </row>
    <row r="49" spans="2:4" ht="16.5" x14ac:dyDescent="0.25">
      <c r="B49" s="125" t="s">
        <v>340</v>
      </c>
      <c r="C49" s="119" t="str">
        <f>C7</f>
        <v>二零二零年一月至六月</v>
      </c>
      <c r="D49" s="119"/>
    </row>
    <row r="50" spans="2:4" x14ac:dyDescent="0.25">
      <c r="B50" s="101"/>
      <c r="C50" s="94" t="s">
        <v>19</v>
      </c>
      <c r="D50" s="94"/>
    </row>
    <row r="51" spans="2:4" ht="16.5" x14ac:dyDescent="0.25">
      <c r="B51" s="26" t="s">
        <v>48</v>
      </c>
      <c r="C51" s="29" t="e">
        <f>'2026'!#REF!</f>
        <v>#REF!</v>
      </c>
      <c r="D51" s="30" t="e">
        <f t="shared" ref="D51:D65" si="3">C51/$C$65</f>
        <v>#REF!</v>
      </c>
    </row>
    <row r="52" spans="2:4" ht="16.5" x14ac:dyDescent="0.25">
      <c r="B52" s="27" t="s">
        <v>49</v>
      </c>
      <c r="C52" s="31" t="e">
        <f>'2026'!#REF!</f>
        <v>#REF!</v>
      </c>
      <c r="D52" s="32" t="e">
        <f t="shared" si="3"/>
        <v>#REF!</v>
      </c>
    </row>
    <row r="53" spans="2:4" ht="16.5" x14ac:dyDescent="0.25">
      <c r="B53" s="27" t="s">
        <v>50</v>
      </c>
      <c r="C53" s="31" t="e">
        <f>'2026'!#REF!</f>
        <v>#REF!</v>
      </c>
      <c r="D53" s="32" t="e">
        <f t="shared" si="3"/>
        <v>#REF!</v>
      </c>
    </row>
    <row r="54" spans="2:4" ht="16.5" x14ac:dyDescent="0.25">
      <c r="B54" s="27" t="s">
        <v>51</v>
      </c>
      <c r="C54" s="31" t="e">
        <f>'2026'!#REF!</f>
        <v>#REF!</v>
      </c>
      <c r="D54" s="32" t="e">
        <f t="shared" si="3"/>
        <v>#REF!</v>
      </c>
    </row>
    <row r="55" spans="2:4" ht="16.5" x14ac:dyDescent="0.25">
      <c r="B55" s="27" t="s">
        <v>52</v>
      </c>
      <c r="C55" s="31" t="e">
        <f>'2026'!#REF!</f>
        <v>#REF!</v>
      </c>
      <c r="D55" s="32" t="e">
        <f t="shared" si="3"/>
        <v>#REF!</v>
      </c>
    </row>
    <row r="56" spans="2:4" ht="16.5" x14ac:dyDescent="0.25">
      <c r="B56" s="27" t="s">
        <v>53</v>
      </c>
      <c r="C56" s="31" t="e">
        <f>'2026'!#REF!</f>
        <v>#REF!</v>
      </c>
      <c r="D56" s="32" t="e">
        <f t="shared" si="3"/>
        <v>#REF!</v>
      </c>
    </row>
    <row r="57" spans="2:4" ht="16.5" x14ac:dyDescent="0.25">
      <c r="B57" s="27" t="s">
        <v>54</v>
      </c>
      <c r="C57" s="31" t="e">
        <f>'2026'!#REF!</f>
        <v>#REF!</v>
      </c>
      <c r="D57" s="32" t="e">
        <f t="shared" si="3"/>
        <v>#REF!</v>
      </c>
    </row>
    <row r="58" spans="2:4" ht="16.5" x14ac:dyDescent="0.25">
      <c r="B58" s="26" t="s">
        <v>55</v>
      </c>
      <c r="C58" s="19" t="e">
        <f>'2026'!#REF!</f>
        <v>#REF!</v>
      </c>
      <c r="D58" s="20" t="e">
        <f t="shared" si="3"/>
        <v>#REF!</v>
      </c>
    </row>
    <row r="59" spans="2:4" ht="16.5" x14ac:dyDescent="0.25">
      <c r="B59" s="26" t="s">
        <v>56</v>
      </c>
      <c r="C59" s="19" t="e">
        <f>'2026'!#REF!</f>
        <v>#REF!</v>
      </c>
      <c r="D59" s="20" t="e">
        <f t="shared" si="3"/>
        <v>#REF!</v>
      </c>
    </row>
    <row r="60" spans="2:4" ht="16.5" x14ac:dyDescent="0.25">
      <c r="B60" s="26" t="s">
        <v>57</v>
      </c>
      <c r="C60" s="19" t="e">
        <f>'2026'!#REF!</f>
        <v>#REF!</v>
      </c>
      <c r="D60" s="20" t="e">
        <f t="shared" si="3"/>
        <v>#REF!</v>
      </c>
    </row>
    <row r="61" spans="2:4" ht="16.5" x14ac:dyDescent="0.25">
      <c r="B61" s="26" t="s">
        <v>58</v>
      </c>
      <c r="C61" s="19" t="e">
        <f>'2026'!#REF!</f>
        <v>#REF!</v>
      </c>
      <c r="D61" s="20" t="e">
        <f t="shared" si="3"/>
        <v>#REF!</v>
      </c>
    </row>
    <row r="62" spans="2:4" ht="16.5" x14ac:dyDescent="0.25">
      <c r="B62" s="26" t="s">
        <v>59</v>
      </c>
      <c r="C62" s="19" t="e">
        <f>'2026'!#REF!</f>
        <v>#REF!</v>
      </c>
      <c r="D62" s="20" t="e">
        <f t="shared" si="3"/>
        <v>#REF!</v>
      </c>
    </row>
    <row r="63" spans="2:4" ht="16.5" x14ac:dyDescent="0.25">
      <c r="B63" s="26" t="s">
        <v>60</v>
      </c>
      <c r="C63" s="19" t="e">
        <f>'2026'!#REF!</f>
        <v>#REF!</v>
      </c>
      <c r="D63" s="20" t="e">
        <f t="shared" si="3"/>
        <v>#REF!</v>
      </c>
    </row>
    <row r="64" spans="2:4" ht="16.5" x14ac:dyDescent="0.25">
      <c r="B64" s="26" t="s">
        <v>46</v>
      </c>
      <c r="C64" s="19" t="e">
        <f>'2026'!#REF!</f>
        <v>#REF!</v>
      </c>
      <c r="D64" s="20" t="e">
        <f t="shared" si="3"/>
        <v>#REF!</v>
      </c>
    </row>
    <row r="65" spans="2:4" ht="16.5" x14ac:dyDescent="0.25">
      <c r="B65" s="28" t="s">
        <v>22</v>
      </c>
      <c r="C65" s="21" t="e">
        <f>SUM(C51:C64)</f>
        <v>#REF!</v>
      </c>
      <c r="D65" s="50" t="e">
        <f t="shared" si="3"/>
        <v>#REF!</v>
      </c>
    </row>
    <row r="66" spans="2:4" x14ac:dyDescent="0.25">
      <c r="B66" s="10"/>
      <c r="C66" s="8"/>
    </row>
    <row r="67" spans="2:4" x14ac:dyDescent="0.25">
      <c r="B67" s="13"/>
      <c r="C67" s="13"/>
    </row>
    <row r="68" spans="2:4" ht="16.5" x14ac:dyDescent="0.25">
      <c r="B68" s="102" t="s">
        <v>61</v>
      </c>
      <c r="C68" s="119" t="str">
        <f>C7</f>
        <v>二零二零年一月至六月</v>
      </c>
      <c r="D68" s="119"/>
    </row>
    <row r="69" spans="2:4" x14ac:dyDescent="0.25">
      <c r="B69" s="102"/>
      <c r="C69" s="94" t="s">
        <v>19</v>
      </c>
      <c r="D69" s="94"/>
    </row>
    <row r="70" spans="2:4" x14ac:dyDescent="0.25">
      <c r="B70" s="25" t="s">
        <v>62</v>
      </c>
      <c r="C70" s="29" t="e">
        <f>'2026'!#REF!</f>
        <v>#REF!</v>
      </c>
      <c r="D70" s="30" t="e">
        <f>C70/$C$90</f>
        <v>#REF!</v>
      </c>
    </row>
    <row r="71" spans="2:4" x14ac:dyDescent="0.25">
      <c r="B71" s="25" t="s">
        <v>63</v>
      </c>
      <c r="C71" s="29" t="e">
        <f>'2026'!#REF!</f>
        <v>#REF!</v>
      </c>
      <c r="D71" s="30" t="e">
        <f t="shared" ref="D71:D90" si="4">C71/$C$90</f>
        <v>#REF!</v>
      </c>
    </row>
    <row r="72" spans="2:4" x14ac:dyDescent="0.25">
      <c r="B72" s="25" t="s">
        <v>64</v>
      </c>
      <c r="C72" s="29" t="e">
        <f>'2026'!#REF!</f>
        <v>#REF!</v>
      </c>
      <c r="D72" s="30" t="e">
        <f t="shared" si="4"/>
        <v>#REF!</v>
      </c>
    </row>
    <row r="73" spans="2:4" x14ac:dyDescent="0.25">
      <c r="B73" s="25" t="s">
        <v>65</v>
      </c>
      <c r="C73" s="29" t="e">
        <f>'2026'!#REF!</f>
        <v>#REF!</v>
      </c>
      <c r="D73" s="30" t="e">
        <f t="shared" si="4"/>
        <v>#REF!</v>
      </c>
    </row>
    <row r="74" spans="2:4" x14ac:dyDescent="0.25">
      <c r="B74" s="25" t="s">
        <v>66</v>
      </c>
      <c r="C74" s="29" t="e">
        <f>'2026'!#REF!</f>
        <v>#REF!</v>
      </c>
      <c r="D74" s="30" t="e">
        <f t="shared" si="4"/>
        <v>#REF!</v>
      </c>
    </row>
    <row r="75" spans="2:4" ht="16.5" x14ac:dyDescent="0.25">
      <c r="B75" s="24" t="s">
        <v>67</v>
      </c>
      <c r="C75" s="29" t="e">
        <f>'2026'!#REF!</f>
        <v>#REF!</v>
      </c>
      <c r="D75" s="30" t="e">
        <f t="shared" si="4"/>
        <v>#REF!</v>
      </c>
    </row>
    <row r="76" spans="2:4" ht="16.5" x14ac:dyDescent="0.25">
      <c r="B76" s="25" t="s">
        <v>2</v>
      </c>
      <c r="C76" s="29" t="e">
        <f>'2026'!#REF!</f>
        <v>#REF!</v>
      </c>
      <c r="D76" s="30" t="e">
        <f t="shared" si="4"/>
        <v>#REF!</v>
      </c>
    </row>
    <row r="77" spans="2:4" ht="16.5" x14ac:dyDescent="0.25">
      <c r="B77" s="34" t="s">
        <v>68</v>
      </c>
      <c r="C77" s="29" t="e">
        <f>'2026'!#REF!</f>
        <v>#REF!</v>
      </c>
      <c r="D77" s="30" t="e">
        <f t="shared" si="4"/>
        <v>#REF!</v>
      </c>
    </row>
    <row r="78" spans="2:4" x14ac:dyDescent="0.25">
      <c r="B78" s="25" t="s">
        <v>69</v>
      </c>
      <c r="C78" s="29" t="e">
        <f>'2026'!#REF!</f>
        <v>#REF!</v>
      </c>
      <c r="D78" s="30" t="e">
        <f t="shared" si="4"/>
        <v>#REF!</v>
      </c>
    </row>
    <row r="79" spans="2:4" x14ac:dyDescent="0.25">
      <c r="B79" s="25" t="s">
        <v>70</v>
      </c>
      <c r="C79" s="29" t="e">
        <f>'2026'!#REF!</f>
        <v>#REF!</v>
      </c>
      <c r="D79" s="30" t="e">
        <f t="shared" si="4"/>
        <v>#REF!</v>
      </c>
    </row>
    <row r="80" spans="2:4" x14ac:dyDescent="0.25">
      <c r="B80" s="25" t="s">
        <v>71</v>
      </c>
      <c r="C80" s="29" t="e">
        <f>'2026'!#REF!</f>
        <v>#REF!</v>
      </c>
      <c r="D80" s="30" t="e">
        <f t="shared" si="4"/>
        <v>#REF!</v>
      </c>
    </row>
    <row r="81" spans="2:4" ht="16.5" x14ac:dyDescent="0.25">
      <c r="B81" s="25" t="s">
        <v>3</v>
      </c>
      <c r="C81" s="29" t="e">
        <f>'2026'!#REF!</f>
        <v>#REF!</v>
      </c>
      <c r="D81" s="30" t="e">
        <f t="shared" si="4"/>
        <v>#REF!</v>
      </c>
    </row>
    <row r="82" spans="2:4" ht="16.5" x14ac:dyDescent="0.25">
      <c r="B82" s="25" t="s">
        <v>4</v>
      </c>
      <c r="C82" s="29" t="e">
        <f>'2026'!#REF!</f>
        <v>#REF!</v>
      </c>
      <c r="D82" s="30" t="e">
        <f t="shared" si="4"/>
        <v>#REF!</v>
      </c>
    </row>
    <row r="83" spans="2:4" x14ac:dyDescent="0.25">
      <c r="B83" s="25" t="s">
        <v>72</v>
      </c>
      <c r="C83" s="29" t="e">
        <f>'2026'!#REF!</f>
        <v>#REF!</v>
      </c>
      <c r="D83" s="30" t="e">
        <f t="shared" si="4"/>
        <v>#REF!</v>
      </c>
    </row>
    <row r="84" spans="2:4" ht="16.5" x14ac:dyDescent="0.25">
      <c r="B84" s="25" t="s">
        <v>5</v>
      </c>
      <c r="C84" s="29" t="e">
        <f>'2026'!#REF!</f>
        <v>#REF!</v>
      </c>
      <c r="D84" s="30" t="e">
        <f t="shared" si="4"/>
        <v>#REF!</v>
      </c>
    </row>
    <row r="85" spans="2:4" x14ac:dyDescent="0.25">
      <c r="B85" s="25" t="s">
        <v>73</v>
      </c>
      <c r="C85" s="29" t="e">
        <f>'2026'!#REF!</f>
        <v>#REF!</v>
      </c>
      <c r="D85" s="30" t="e">
        <f t="shared" si="4"/>
        <v>#REF!</v>
      </c>
    </row>
    <row r="86" spans="2:4" ht="16.5" x14ac:dyDescent="0.25">
      <c r="B86" s="25" t="s">
        <v>6</v>
      </c>
      <c r="C86" s="29" t="e">
        <f>'2026'!#REF!</f>
        <v>#REF!</v>
      </c>
      <c r="D86" s="30" t="e">
        <f t="shared" si="4"/>
        <v>#REF!</v>
      </c>
    </row>
    <row r="87" spans="2:4" x14ac:dyDescent="0.25">
      <c r="B87" s="25" t="s">
        <v>75</v>
      </c>
      <c r="C87" s="29" t="e">
        <f>'2026'!#REF!</f>
        <v>#REF!</v>
      </c>
      <c r="D87" s="30" t="e">
        <f t="shared" si="4"/>
        <v>#REF!</v>
      </c>
    </row>
    <row r="88" spans="2:4" ht="16.5" x14ac:dyDescent="0.25">
      <c r="B88" s="25" t="s">
        <v>76</v>
      </c>
      <c r="C88" s="29" t="e">
        <f>'2026'!#REF!</f>
        <v>#REF!</v>
      </c>
      <c r="D88" s="30" t="e">
        <f t="shared" si="4"/>
        <v>#REF!</v>
      </c>
    </row>
    <row r="89" spans="2:4" x14ac:dyDescent="0.25">
      <c r="B89" s="25" t="s">
        <v>77</v>
      </c>
      <c r="C89" s="29" t="e">
        <f>'2026'!#REF!</f>
        <v>#REF!</v>
      </c>
      <c r="D89" s="30" t="e">
        <f t="shared" si="4"/>
        <v>#REF!</v>
      </c>
    </row>
    <row r="90" spans="2:4" x14ac:dyDescent="0.25">
      <c r="B90" s="17" t="s">
        <v>22</v>
      </c>
      <c r="C90" s="21" t="e">
        <f>SUM(C70:C89)</f>
        <v>#REF!</v>
      </c>
      <c r="D90" s="50" t="e">
        <f t="shared" si="4"/>
        <v>#REF!</v>
      </c>
    </row>
    <row r="91" spans="2:4" s="2" customFormat="1" x14ac:dyDescent="0.25">
      <c r="B91" s="10"/>
      <c r="C91" s="11"/>
    </row>
    <row r="92" spans="2:4" s="2" customFormat="1" ht="21.6" customHeight="1" x14ac:dyDescent="0.25">
      <c r="B92" s="108" t="s">
        <v>78</v>
      </c>
      <c r="C92" s="108"/>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9.5" x14ac:dyDescent="0.25">
      <c r="B97" s="115" t="s">
        <v>312</v>
      </c>
      <c r="C97" s="115"/>
    </row>
    <row r="100" spans="2:4" ht="16.5" x14ac:dyDescent="0.25">
      <c r="B100" s="122" t="s">
        <v>79</v>
      </c>
      <c r="C100" s="119" t="str">
        <f>C7</f>
        <v>二零二零年一月至六月</v>
      </c>
      <c r="D100" s="119"/>
    </row>
    <row r="101" spans="2:4" x14ac:dyDescent="0.25">
      <c r="B101" s="98"/>
      <c r="C101" s="94" t="s">
        <v>19</v>
      </c>
      <c r="D101" s="94"/>
    </row>
    <row r="102" spans="2:4" ht="16.5" x14ac:dyDescent="0.25">
      <c r="B102" s="24" t="s">
        <v>80</v>
      </c>
      <c r="C102" s="29" t="e">
        <f>'2026'!#REF!</f>
        <v>#REF!</v>
      </c>
      <c r="D102" s="30" t="e">
        <f>C102/$C$106</f>
        <v>#REF!</v>
      </c>
    </row>
    <row r="103" spans="2:4" ht="16.5" x14ac:dyDescent="0.25">
      <c r="B103" s="26" t="s">
        <v>7</v>
      </c>
      <c r="C103" s="29" t="e">
        <f>'2026'!#REF!</f>
        <v>#REF!</v>
      </c>
      <c r="D103" s="30" t="e">
        <f t="shared" ref="D103:D106" si="5">C103/$C$106</f>
        <v>#REF!</v>
      </c>
    </row>
    <row r="104" spans="2:4" ht="16.5" x14ac:dyDescent="0.25">
      <c r="B104" s="25" t="s">
        <v>1</v>
      </c>
      <c r="C104" s="29" t="e">
        <f>'2026'!#REF!</f>
        <v>#REF!</v>
      </c>
      <c r="D104" s="30" t="e">
        <f t="shared" si="5"/>
        <v>#REF!</v>
      </c>
    </row>
    <row r="105" spans="2:4" ht="16.5" x14ac:dyDescent="0.25">
      <c r="B105" s="24" t="s">
        <v>81</v>
      </c>
      <c r="C105" s="29" t="e">
        <f>'2026'!#REF!</f>
        <v>#REF!</v>
      </c>
      <c r="D105" s="30" t="e">
        <f t="shared" si="5"/>
        <v>#REF!</v>
      </c>
    </row>
    <row r="106" spans="2:4" x14ac:dyDescent="0.25">
      <c r="B106" s="17" t="s">
        <v>82</v>
      </c>
      <c r="C106" s="33" t="e">
        <f>SUM(C102:C105)</f>
        <v>#REF!</v>
      </c>
      <c r="D106" s="49" t="e">
        <f t="shared" si="5"/>
        <v>#REF!</v>
      </c>
    </row>
    <row r="109" spans="2:4" ht="16.5" x14ac:dyDescent="0.25">
      <c r="B109" s="102" t="s">
        <v>24</v>
      </c>
      <c r="C109" s="119" t="str">
        <f>C7</f>
        <v>二零二零年一月至六月</v>
      </c>
      <c r="D109" s="119"/>
    </row>
    <row r="110" spans="2:4" x14ac:dyDescent="0.25">
      <c r="B110" s="102"/>
      <c r="C110" s="94" t="s">
        <v>83</v>
      </c>
      <c r="D110" s="94"/>
    </row>
    <row r="111" spans="2:4" ht="16.5" x14ac:dyDescent="0.25">
      <c r="B111" s="25" t="s">
        <v>8</v>
      </c>
      <c r="C111" s="29" t="e">
        <f>'2026'!#REF!</f>
        <v>#REF!</v>
      </c>
      <c r="D111" s="30" t="e">
        <f>C111/$C$113</f>
        <v>#REF!</v>
      </c>
    </row>
    <row r="112" spans="2:4" ht="16.5" x14ac:dyDescent="0.25">
      <c r="B112" s="25" t="s">
        <v>9</v>
      </c>
      <c r="C112" s="29" t="e">
        <f>'2026'!#REF!</f>
        <v>#REF!</v>
      </c>
      <c r="D112" s="30" t="e">
        <f t="shared" ref="D112:D113" si="6">C112/$C$113</f>
        <v>#REF!</v>
      </c>
    </row>
    <row r="113" spans="2:4" x14ac:dyDescent="0.25">
      <c r="B113" s="35" t="s">
        <v>22</v>
      </c>
      <c r="C113" s="33" t="e">
        <f>SUM(C111:C112)</f>
        <v>#REF!</v>
      </c>
      <c r="D113" s="49" t="e">
        <f t="shared" si="6"/>
        <v>#REF!</v>
      </c>
    </row>
    <row r="114" spans="2:4" s="5" customFormat="1" x14ac:dyDescent="0.25">
      <c r="B114" s="10"/>
      <c r="C114" s="11"/>
    </row>
    <row r="115" spans="2:4" s="5" customFormat="1" x14ac:dyDescent="0.25">
      <c r="B115" s="10"/>
      <c r="C115" s="15"/>
    </row>
    <row r="116" spans="2:4" ht="16.149999999999999" customHeight="1" x14ac:dyDescent="0.25">
      <c r="B116" s="98" t="s">
        <v>28</v>
      </c>
      <c r="C116" s="119" t="str">
        <f>C7</f>
        <v>二零二零年一月至六月</v>
      </c>
      <c r="D116" s="119"/>
    </row>
    <row r="117" spans="2:4" x14ac:dyDescent="0.25">
      <c r="B117" s="98"/>
      <c r="C117" s="94" t="s">
        <v>19</v>
      </c>
      <c r="D117" s="94"/>
    </row>
    <row r="118" spans="2:4" ht="16.5" x14ac:dyDescent="0.25">
      <c r="B118" s="25" t="s">
        <v>10</v>
      </c>
      <c r="C118" s="29" t="e">
        <f>'2026'!#REF!</f>
        <v>#REF!</v>
      </c>
      <c r="D118" s="30" t="e">
        <f>C118/$C$126</f>
        <v>#REF!</v>
      </c>
    </row>
    <row r="119" spans="2:4" ht="16.5" x14ac:dyDescent="0.25">
      <c r="B119" s="25" t="s">
        <v>11</v>
      </c>
      <c r="C119" s="29" t="e">
        <f>'2026'!#REF!</f>
        <v>#REF!</v>
      </c>
      <c r="D119" s="30" t="e">
        <f t="shared" ref="D119:D126" si="7">C119/$C$126</f>
        <v>#REF!</v>
      </c>
    </row>
    <row r="120" spans="2:4" ht="16.5" x14ac:dyDescent="0.25">
      <c r="B120" s="25" t="s">
        <v>84</v>
      </c>
      <c r="C120" s="29" t="e">
        <f>'2026'!#REF!</f>
        <v>#REF!</v>
      </c>
      <c r="D120" s="30" t="e">
        <f t="shared" si="7"/>
        <v>#REF!</v>
      </c>
    </row>
    <row r="121" spans="2:4" ht="16.5" x14ac:dyDescent="0.25">
      <c r="B121" s="25" t="s">
        <v>85</v>
      </c>
      <c r="C121" s="29" t="e">
        <f>'2026'!#REF!</f>
        <v>#REF!</v>
      </c>
      <c r="D121" s="30" t="e">
        <f t="shared" si="7"/>
        <v>#REF!</v>
      </c>
    </row>
    <row r="122" spans="2:4" x14ac:dyDescent="0.25">
      <c r="B122" s="25" t="s">
        <v>86</v>
      </c>
      <c r="C122" s="29" t="e">
        <f>'2026'!#REF!</f>
        <v>#REF!</v>
      </c>
      <c r="D122" s="30" t="e">
        <f t="shared" si="7"/>
        <v>#REF!</v>
      </c>
    </row>
    <row r="123" spans="2:4" x14ac:dyDescent="0.25">
      <c r="B123" s="25" t="s">
        <v>87</v>
      </c>
      <c r="C123" s="29" t="e">
        <f>'2026'!#REF!</f>
        <v>#REF!</v>
      </c>
      <c r="D123" s="30" t="e">
        <f t="shared" si="7"/>
        <v>#REF!</v>
      </c>
    </row>
    <row r="124" spans="2:4" x14ac:dyDescent="0.25">
      <c r="B124" s="25" t="s">
        <v>88</v>
      </c>
      <c r="C124" s="29" t="e">
        <f>'2026'!#REF!</f>
        <v>#REF!</v>
      </c>
      <c r="D124" s="30" t="e">
        <f t="shared" si="7"/>
        <v>#REF!</v>
      </c>
    </row>
    <row r="125" spans="2:4" x14ac:dyDescent="0.25">
      <c r="B125" s="25" t="s">
        <v>89</v>
      </c>
      <c r="C125" s="29" t="e">
        <f>'2026'!#REF!</f>
        <v>#REF!</v>
      </c>
      <c r="D125" s="30" t="e">
        <f t="shared" si="7"/>
        <v>#REF!</v>
      </c>
    </row>
    <row r="126" spans="2:4" x14ac:dyDescent="0.25">
      <c r="B126" s="17" t="s">
        <v>22</v>
      </c>
      <c r="C126" s="33" t="e">
        <f>SUM(C118:C125)</f>
        <v>#REF!</v>
      </c>
      <c r="D126" s="49" t="e">
        <f t="shared" si="7"/>
        <v>#REF!</v>
      </c>
    </row>
    <row r="127" spans="2:4" x14ac:dyDescent="0.25">
      <c r="B127" s="10"/>
      <c r="C127" s="8"/>
    </row>
    <row r="128" spans="2:4" x14ac:dyDescent="0.25">
      <c r="B128" s="10"/>
      <c r="C128" s="8"/>
    </row>
    <row r="129" spans="2:4" s="5" customFormat="1" ht="16.5" x14ac:dyDescent="0.25">
      <c r="B129" s="118" t="s">
        <v>90</v>
      </c>
      <c r="C129" s="119" t="str">
        <f>C7</f>
        <v>二零二零年一月至六月</v>
      </c>
      <c r="D129" s="119"/>
    </row>
    <row r="130" spans="2:4" s="5" customFormat="1" x14ac:dyDescent="0.25">
      <c r="B130" s="100"/>
      <c r="C130" s="94" t="s">
        <v>19</v>
      </c>
      <c r="D130" s="94"/>
    </row>
    <row r="131" spans="2:4" s="5" customFormat="1" x14ac:dyDescent="0.25">
      <c r="B131" s="25" t="s">
        <v>48</v>
      </c>
      <c r="C131" s="29" t="e">
        <f>'2026'!#REF!</f>
        <v>#REF!</v>
      </c>
      <c r="D131" s="30" t="e">
        <f>C131/$C$144</f>
        <v>#REF!</v>
      </c>
    </row>
    <row r="132" spans="2:4" s="5" customFormat="1" ht="16.5" x14ac:dyDescent="0.25">
      <c r="B132" s="51" t="s">
        <v>91</v>
      </c>
      <c r="C132" s="31" t="e">
        <f>'2026'!#REF!</f>
        <v>#REF!</v>
      </c>
      <c r="D132" s="32" t="e">
        <f t="shared" ref="D132:D144" si="8">C132/$C$144</f>
        <v>#REF!</v>
      </c>
    </row>
    <row r="133" spans="2:4" s="5" customFormat="1" x14ac:dyDescent="0.25">
      <c r="B133" s="36" t="s">
        <v>92</v>
      </c>
      <c r="C133" s="31" t="e">
        <f>'2026'!#REF!</f>
        <v>#REF!</v>
      </c>
      <c r="D133" s="32" t="e">
        <f t="shared" si="8"/>
        <v>#REF!</v>
      </c>
    </row>
    <row r="134" spans="2:4" s="5" customFormat="1" x14ac:dyDescent="0.25">
      <c r="B134" s="37" t="s">
        <v>93</v>
      </c>
      <c r="C134" s="31" t="e">
        <f>'2026'!#REF!</f>
        <v>#REF!</v>
      </c>
      <c r="D134" s="32" t="e">
        <f t="shared" si="8"/>
        <v>#REF!</v>
      </c>
    </row>
    <row r="135" spans="2:4" s="5" customFormat="1" x14ac:dyDescent="0.25">
      <c r="B135" s="36" t="s">
        <v>94</v>
      </c>
      <c r="C135" s="31" t="e">
        <f>'2026'!#REF!</f>
        <v>#REF!</v>
      </c>
      <c r="D135" s="32" t="e">
        <f t="shared" si="8"/>
        <v>#REF!</v>
      </c>
    </row>
    <row r="136" spans="2:4" s="5" customFormat="1" x14ac:dyDescent="0.25">
      <c r="B136" s="36" t="s">
        <v>95</v>
      </c>
      <c r="C136" s="31" t="e">
        <f>'2026'!#REF!</f>
        <v>#REF!</v>
      </c>
      <c r="D136" s="32" t="e">
        <f t="shared" si="8"/>
        <v>#REF!</v>
      </c>
    </row>
    <row r="137" spans="2:4" s="5" customFormat="1" x14ac:dyDescent="0.25">
      <c r="B137" s="36" t="s">
        <v>96</v>
      </c>
      <c r="C137" s="31" t="e">
        <f>'2026'!#REF!</f>
        <v>#REF!</v>
      </c>
      <c r="D137" s="32" t="e">
        <f t="shared" si="8"/>
        <v>#REF!</v>
      </c>
    </row>
    <row r="138" spans="2:4" s="5" customFormat="1" x14ac:dyDescent="0.25">
      <c r="B138" s="25" t="s">
        <v>97</v>
      </c>
      <c r="C138" s="29" t="e">
        <f>'2026'!#REF!</f>
        <v>#REF!</v>
      </c>
      <c r="D138" s="30" t="e">
        <f t="shared" si="8"/>
        <v>#REF!</v>
      </c>
    </row>
    <row r="139" spans="2:4" s="5" customFormat="1" x14ac:dyDescent="0.25">
      <c r="B139" s="25" t="s">
        <v>98</v>
      </c>
      <c r="C139" s="29" t="e">
        <f>'2026'!#REF!</f>
        <v>#REF!</v>
      </c>
      <c r="D139" s="30" t="e">
        <f t="shared" si="8"/>
        <v>#REF!</v>
      </c>
    </row>
    <row r="140" spans="2:4" s="5" customFormat="1" x14ac:dyDescent="0.25">
      <c r="B140" s="25" t="s">
        <v>99</v>
      </c>
      <c r="C140" s="29" t="e">
        <f>'2026'!#REF!</f>
        <v>#REF!</v>
      </c>
      <c r="D140" s="30" t="e">
        <f t="shared" si="8"/>
        <v>#REF!</v>
      </c>
    </row>
    <row r="141" spans="2:4" s="5" customFormat="1" x14ac:dyDescent="0.25">
      <c r="B141" s="25" t="s">
        <v>100</v>
      </c>
      <c r="C141" s="29" t="e">
        <f>'2026'!#REF!</f>
        <v>#REF!</v>
      </c>
      <c r="D141" s="30" t="e">
        <f t="shared" si="8"/>
        <v>#REF!</v>
      </c>
    </row>
    <row r="142" spans="2:4" s="5" customFormat="1" x14ac:dyDescent="0.25">
      <c r="B142" s="25" t="s">
        <v>101</v>
      </c>
      <c r="C142" s="29" t="e">
        <f>'2026'!#REF!</f>
        <v>#REF!</v>
      </c>
      <c r="D142" s="30" t="e">
        <f t="shared" si="8"/>
        <v>#REF!</v>
      </c>
    </row>
    <row r="143" spans="2:4" s="5" customFormat="1" x14ac:dyDescent="0.25">
      <c r="B143" s="25" t="s">
        <v>103</v>
      </c>
      <c r="C143" s="29" t="e">
        <f>'2026'!#REF!</f>
        <v>#REF!</v>
      </c>
      <c r="D143" s="30" t="e">
        <f t="shared" si="8"/>
        <v>#REF!</v>
      </c>
    </row>
    <row r="144" spans="2:4" s="5" customFormat="1" ht="16.5" x14ac:dyDescent="0.25">
      <c r="B144" s="38" t="s">
        <v>104</v>
      </c>
      <c r="C144" s="33"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23" t="s">
        <v>341</v>
      </c>
      <c r="C147" s="119" t="str">
        <f>C7</f>
        <v>二零二零年一月至六月</v>
      </c>
      <c r="D147" s="119"/>
    </row>
    <row r="148" spans="2:4" x14ac:dyDescent="0.25">
      <c r="B148" s="103"/>
      <c r="C148" s="94" t="s">
        <v>105</v>
      </c>
      <c r="D148" s="94"/>
    </row>
    <row r="149" spans="2:4" x14ac:dyDescent="0.25">
      <c r="B149" s="25" t="s">
        <v>106</v>
      </c>
      <c r="C149" s="29" t="e">
        <f>'2026'!#REF!</f>
        <v>#REF!</v>
      </c>
      <c r="D149" s="30" t="e">
        <f>C149/$C$169</f>
        <v>#REF!</v>
      </c>
    </row>
    <row r="150" spans="2:4" x14ac:dyDescent="0.25">
      <c r="B150" s="25" t="s">
        <v>107</v>
      </c>
      <c r="C150" s="29" t="e">
        <f>'2026'!#REF!</f>
        <v>#REF!</v>
      </c>
      <c r="D150" s="30" t="e">
        <f t="shared" ref="D150:D169" si="9">C150/$C$169</f>
        <v>#REF!</v>
      </c>
    </row>
    <row r="151" spans="2:4" x14ac:dyDescent="0.25">
      <c r="B151" s="25" t="s">
        <v>64</v>
      </c>
      <c r="C151" s="29" t="e">
        <f>'2026'!#REF!</f>
        <v>#REF!</v>
      </c>
      <c r="D151" s="30" t="e">
        <f t="shared" si="9"/>
        <v>#REF!</v>
      </c>
    </row>
    <row r="152" spans="2:4" x14ac:dyDescent="0.25">
      <c r="B152" s="25" t="s">
        <v>65</v>
      </c>
      <c r="C152" s="29" t="e">
        <f>'2026'!#REF!</f>
        <v>#REF!</v>
      </c>
      <c r="D152" s="30" t="e">
        <f t="shared" si="9"/>
        <v>#REF!</v>
      </c>
    </row>
    <row r="153" spans="2:4" x14ac:dyDescent="0.25">
      <c r="B153" s="25" t="s">
        <v>108</v>
      </c>
      <c r="C153" s="29" t="e">
        <f>'2026'!#REF!</f>
        <v>#REF!</v>
      </c>
      <c r="D153" s="30" t="e">
        <f t="shared" si="9"/>
        <v>#REF!</v>
      </c>
    </row>
    <row r="154" spans="2:4" ht="16.5" x14ac:dyDescent="0.25">
      <c r="B154" s="24" t="s">
        <v>109</v>
      </c>
      <c r="C154" s="29" t="e">
        <f>'2026'!#REF!</f>
        <v>#REF!</v>
      </c>
      <c r="D154" s="30" t="e">
        <f t="shared" si="9"/>
        <v>#REF!</v>
      </c>
    </row>
    <row r="155" spans="2:4" ht="16.5" x14ac:dyDescent="0.25">
      <c r="B155" s="25" t="s">
        <v>2</v>
      </c>
      <c r="C155" s="29" t="e">
        <f>'2026'!#REF!</f>
        <v>#REF!</v>
      </c>
      <c r="D155" s="30" t="e">
        <f t="shared" si="9"/>
        <v>#REF!</v>
      </c>
    </row>
    <row r="156" spans="2:4" ht="16.5" x14ac:dyDescent="0.25">
      <c r="B156" s="34" t="s">
        <v>110</v>
      </c>
      <c r="C156" s="29" t="e">
        <f>'2026'!#REF!</f>
        <v>#REF!</v>
      </c>
      <c r="D156" s="30" t="e">
        <f t="shared" si="9"/>
        <v>#REF!</v>
      </c>
    </row>
    <row r="157" spans="2:4" x14ac:dyDescent="0.25">
      <c r="B157" s="25" t="s">
        <v>111</v>
      </c>
      <c r="C157" s="29" t="e">
        <f>'2026'!#REF!</f>
        <v>#REF!</v>
      </c>
      <c r="D157" s="30" t="e">
        <f t="shared" si="9"/>
        <v>#REF!</v>
      </c>
    </row>
    <row r="158" spans="2:4" x14ac:dyDescent="0.25">
      <c r="B158" s="25" t="s">
        <v>112</v>
      </c>
      <c r="C158" s="29" t="e">
        <f>'2026'!#REF!</f>
        <v>#REF!</v>
      </c>
      <c r="D158" s="30" t="e">
        <f t="shared" si="9"/>
        <v>#REF!</v>
      </c>
    </row>
    <row r="159" spans="2:4" x14ac:dyDescent="0.25">
      <c r="B159" s="25" t="s">
        <v>71</v>
      </c>
      <c r="C159" s="29" t="e">
        <f>'2026'!#REF!</f>
        <v>#REF!</v>
      </c>
      <c r="D159" s="30" t="e">
        <f t="shared" si="9"/>
        <v>#REF!</v>
      </c>
    </row>
    <row r="160" spans="2:4" ht="16.5" x14ac:dyDescent="0.25">
      <c r="B160" s="25" t="s">
        <v>3</v>
      </c>
      <c r="C160" s="29" t="e">
        <f>'2026'!#REF!</f>
        <v>#REF!</v>
      </c>
      <c r="D160" s="30" t="e">
        <f t="shared" si="9"/>
        <v>#REF!</v>
      </c>
    </row>
    <row r="161" spans="2:4" ht="16.5" x14ac:dyDescent="0.25">
      <c r="B161" s="25" t="s">
        <v>4</v>
      </c>
      <c r="C161" s="29" t="e">
        <f>'2026'!#REF!</f>
        <v>#REF!</v>
      </c>
      <c r="D161" s="30" t="e">
        <f t="shared" si="9"/>
        <v>#REF!</v>
      </c>
    </row>
    <row r="162" spans="2:4" x14ac:dyDescent="0.25">
      <c r="B162" s="25" t="s">
        <v>113</v>
      </c>
      <c r="C162" s="29" t="e">
        <f>'2026'!#REF!</f>
        <v>#REF!</v>
      </c>
      <c r="D162" s="30" t="e">
        <f t="shared" si="9"/>
        <v>#REF!</v>
      </c>
    </row>
    <row r="163" spans="2:4" ht="16.5" x14ac:dyDescent="0.25">
      <c r="B163" s="25" t="s">
        <v>5</v>
      </c>
      <c r="C163" s="29" t="e">
        <f>'2026'!#REF!</f>
        <v>#REF!</v>
      </c>
      <c r="D163" s="30" t="e">
        <f t="shared" si="9"/>
        <v>#REF!</v>
      </c>
    </row>
    <row r="164" spans="2:4" x14ac:dyDescent="0.25">
      <c r="B164" s="25" t="s">
        <v>114</v>
      </c>
      <c r="C164" s="29" t="e">
        <f>'2026'!#REF!</f>
        <v>#REF!</v>
      </c>
      <c r="D164" s="30" t="e">
        <f t="shared" si="9"/>
        <v>#REF!</v>
      </c>
    </row>
    <row r="165" spans="2:4" ht="16.5" x14ac:dyDescent="0.25">
      <c r="B165" s="25" t="s">
        <v>6</v>
      </c>
      <c r="C165" s="29" t="e">
        <f>'2026'!#REF!</f>
        <v>#REF!</v>
      </c>
      <c r="D165" s="30" t="e">
        <f t="shared" si="9"/>
        <v>#REF!</v>
      </c>
    </row>
    <row r="166" spans="2:4" x14ac:dyDescent="0.25">
      <c r="B166" s="25" t="s">
        <v>115</v>
      </c>
      <c r="C166" s="29" t="e">
        <f>'2026'!#REF!</f>
        <v>#REF!</v>
      </c>
      <c r="D166" s="30" t="e">
        <f t="shared" si="9"/>
        <v>#REF!</v>
      </c>
    </row>
    <row r="167" spans="2:4" ht="16.5" x14ac:dyDescent="0.25">
      <c r="B167" s="24" t="s">
        <v>117</v>
      </c>
      <c r="C167" s="29" t="e">
        <f>'2026'!#REF!</f>
        <v>#REF!</v>
      </c>
      <c r="D167" s="30" t="e">
        <f t="shared" si="9"/>
        <v>#REF!</v>
      </c>
    </row>
    <row r="168" spans="2:4" ht="16.5" x14ac:dyDescent="0.25">
      <c r="B168" s="24" t="s">
        <v>118</v>
      </c>
      <c r="C168" s="29" t="e">
        <f>'2026'!#REF!</f>
        <v>#REF!</v>
      </c>
      <c r="D168" s="30" t="e">
        <f t="shared" si="9"/>
        <v>#REF!</v>
      </c>
    </row>
    <row r="169" spans="2:4" x14ac:dyDescent="0.25">
      <c r="B169" s="17" t="s">
        <v>22</v>
      </c>
      <c r="C169" s="33" t="e">
        <f>SUM(C149:C168)</f>
        <v>#REF!</v>
      </c>
      <c r="D169" s="49" t="e">
        <f t="shared" si="9"/>
        <v>#REF!</v>
      </c>
    </row>
    <row r="170" spans="2:4" x14ac:dyDescent="0.25">
      <c r="B170" s="10"/>
      <c r="C170" s="8"/>
    </row>
    <row r="171" spans="2:4" ht="22.15" customHeight="1" x14ac:dyDescent="0.25">
      <c r="B171" s="108" t="s">
        <v>78</v>
      </c>
      <c r="C171" s="108"/>
    </row>
    <row r="172" spans="2:4" ht="17.45" customHeight="1" x14ac:dyDescent="0.25">
      <c r="B172" s="46"/>
      <c r="C172" s="46"/>
    </row>
    <row r="173" spans="2:4" ht="15.6" customHeight="1" x14ac:dyDescent="0.25">
      <c r="B173" s="14"/>
      <c r="C173" s="14"/>
    </row>
    <row r="174" spans="2:4" ht="15.6" customHeight="1" x14ac:dyDescent="0.25">
      <c r="B174" s="14"/>
      <c r="C174" s="14"/>
    </row>
    <row r="175" spans="2:4" ht="19.5" x14ac:dyDescent="0.25">
      <c r="B175" s="124" t="s">
        <v>313</v>
      </c>
      <c r="C175" s="124"/>
    </row>
    <row r="176" spans="2:4" x14ac:dyDescent="0.25">
      <c r="B176" s="48"/>
      <c r="C176" s="48"/>
    </row>
    <row r="177" spans="1:4" x14ac:dyDescent="0.25">
      <c r="B177" s="48"/>
      <c r="C177" s="48"/>
    </row>
    <row r="178" spans="1:4" ht="16.5" x14ac:dyDescent="0.25">
      <c r="B178" s="122" t="s">
        <v>119</v>
      </c>
      <c r="C178" s="119" t="str">
        <f>C7</f>
        <v>二零二零年一月至六月</v>
      </c>
      <c r="D178" s="119"/>
    </row>
    <row r="179" spans="1:4" x14ac:dyDescent="0.25">
      <c r="B179" s="98"/>
      <c r="C179" s="94" t="s">
        <v>19</v>
      </c>
      <c r="D179" s="94"/>
    </row>
    <row r="180" spans="1:4" x14ac:dyDescent="0.25">
      <c r="B180" s="39" t="s">
        <v>120</v>
      </c>
      <c r="C180" s="29" t="e">
        <f>'2026'!#REF!</f>
        <v>#REF!</v>
      </c>
      <c r="D180" s="30" t="e">
        <f>C180/$C$187</f>
        <v>#REF!</v>
      </c>
    </row>
    <row r="181" spans="1:4" x14ac:dyDescent="0.25">
      <c r="B181" s="25" t="s">
        <v>121</v>
      </c>
      <c r="C181" s="29" t="e">
        <f>'2026'!#REF!</f>
        <v>#REF!</v>
      </c>
      <c r="D181" s="30" t="e">
        <f t="shared" ref="D181:D187" si="10">C181/$C$187</f>
        <v>#REF!</v>
      </c>
    </row>
    <row r="182" spans="1:4" x14ac:dyDescent="0.25">
      <c r="B182" s="25" t="s">
        <v>122</v>
      </c>
      <c r="C182" s="29" t="e">
        <f>'2026'!#REF!</f>
        <v>#REF!</v>
      </c>
      <c r="D182" s="30" t="e">
        <f t="shared" si="10"/>
        <v>#REF!</v>
      </c>
    </row>
    <row r="183" spans="1:4" x14ac:dyDescent="0.25">
      <c r="B183" s="25" t="s">
        <v>123</v>
      </c>
      <c r="C183" s="29" t="e">
        <f>'2026'!#REF!</f>
        <v>#REF!</v>
      </c>
      <c r="D183" s="30" t="e">
        <f t="shared" si="10"/>
        <v>#REF!</v>
      </c>
    </row>
    <row r="184" spans="1:4" ht="16.5" x14ac:dyDescent="0.25">
      <c r="B184" s="26" t="s">
        <v>124</v>
      </c>
      <c r="C184" s="29" t="e">
        <f>'2026'!#REF!</f>
        <v>#REF!</v>
      </c>
      <c r="D184" s="30" t="e">
        <f t="shared" si="10"/>
        <v>#REF!</v>
      </c>
    </row>
    <row r="185" spans="1:4" ht="16.5" x14ac:dyDescent="0.25">
      <c r="B185" s="25" t="s">
        <v>12</v>
      </c>
      <c r="C185" s="29" t="e">
        <f>'2026'!#REF!</f>
        <v>#REF!</v>
      </c>
      <c r="D185" s="30" t="e">
        <f t="shared" si="10"/>
        <v>#REF!</v>
      </c>
    </row>
    <row r="186" spans="1:4" x14ac:dyDescent="0.25">
      <c r="B186" s="25" t="s">
        <v>125</v>
      </c>
      <c r="C186" s="29" t="e">
        <f>'2026'!#REF!</f>
        <v>#REF!</v>
      </c>
      <c r="D186" s="30" t="e">
        <f t="shared" si="10"/>
        <v>#REF!</v>
      </c>
    </row>
    <row r="187" spans="1:4" x14ac:dyDescent="0.25">
      <c r="B187" s="17" t="s">
        <v>104</v>
      </c>
      <c r="C187" s="33" t="e">
        <f>SUM(C180:C186)</f>
        <v>#REF!</v>
      </c>
      <c r="D187" s="49" t="e">
        <f t="shared" si="10"/>
        <v>#REF!</v>
      </c>
    </row>
    <row r="188" spans="1:4" x14ac:dyDescent="0.25">
      <c r="A188" s="2"/>
      <c r="B188" s="10"/>
      <c r="C188" s="10"/>
    </row>
    <row r="189" spans="1:4" x14ac:dyDescent="0.25">
      <c r="A189" s="2"/>
      <c r="B189" s="10"/>
      <c r="C189" s="10"/>
    </row>
    <row r="190" spans="1:4" ht="16.5" x14ac:dyDescent="0.25">
      <c r="B190" s="102" t="s">
        <v>126</v>
      </c>
      <c r="C190" s="119" t="str">
        <f>C7</f>
        <v>二零二零年一月至六月</v>
      </c>
      <c r="D190" s="119"/>
    </row>
    <row r="191" spans="1:4" x14ac:dyDescent="0.25">
      <c r="B191" s="102"/>
      <c r="C191" s="94" t="s">
        <v>105</v>
      </c>
      <c r="D191" s="94"/>
    </row>
    <row r="192" spans="1:4" ht="16.5" x14ac:dyDescent="0.25">
      <c r="B192" s="25" t="s">
        <v>127</v>
      </c>
      <c r="C192" s="29" t="e">
        <f>'2026'!#REF!</f>
        <v>#REF!</v>
      </c>
      <c r="D192" s="30" t="e">
        <f>C192/$C$194</f>
        <v>#REF!</v>
      </c>
    </row>
    <row r="193" spans="2:4" ht="16.5" x14ac:dyDescent="0.25">
      <c r="B193" s="25" t="s">
        <v>128</v>
      </c>
      <c r="C193" s="29" t="e">
        <f>'2026'!#REF!</f>
        <v>#REF!</v>
      </c>
      <c r="D193" s="30" t="e">
        <f t="shared" ref="D193:D194" si="11">C193/$C$194</f>
        <v>#REF!</v>
      </c>
    </row>
    <row r="194" spans="2:4" x14ac:dyDescent="0.25">
      <c r="B194" s="17" t="s">
        <v>104</v>
      </c>
      <c r="C194" s="33" t="e">
        <f>SUM(C192:C193)</f>
        <v>#REF!</v>
      </c>
      <c r="D194" s="49" t="e">
        <f t="shared" si="11"/>
        <v>#REF!</v>
      </c>
    </row>
    <row r="197" spans="2:4" ht="16.899999999999999" customHeight="1" x14ac:dyDescent="0.25">
      <c r="B197" s="121" t="s">
        <v>129</v>
      </c>
      <c r="C197" s="119" t="str">
        <f>C7</f>
        <v>二零二零年一月至六月</v>
      </c>
      <c r="D197" s="119"/>
    </row>
    <row r="198" spans="2:4" x14ac:dyDescent="0.25">
      <c r="B198" s="97"/>
      <c r="C198" s="94" t="s">
        <v>105</v>
      </c>
      <c r="D198" s="94"/>
    </row>
    <row r="199" spans="2:4" ht="16.5" x14ac:dyDescent="0.25">
      <c r="B199" s="40" t="s">
        <v>13</v>
      </c>
      <c r="C199" s="29" t="e">
        <f>'2026'!#REF!</f>
        <v>#REF!</v>
      </c>
      <c r="D199" s="30" t="e">
        <f>C199/$C$214</f>
        <v>#REF!</v>
      </c>
    </row>
    <row r="200" spans="2:4" x14ac:dyDescent="0.25">
      <c r="B200" s="41" t="s">
        <v>14</v>
      </c>
      <c r="C200" s="29" t="e">
        <f>'2026'!#REF!</f>
        <v>#REF!</v>
      </c>
      <c r="D200" s="30" t="e">
        <f t="shared" ref="D200:D214" si="12">C200/$C$214</f>
        <v>#REF!</v>
      </c>
    </row>
    <row r="201" spans="2:4" x14ac:dyDescent="0.25">
      <c r="B201" s="41" t="s">
        <v>15</v>
      </c>
      <c r="C201" s="29" t="e">
        <f>'2026'!#REF!</f>
        <v>#REF!</v>
      </c>
      <c r="D201" s="30" t="e">
        <f t="shared" si="12"/>
        <v>#REF!</v>
      </c>
    </row>
    <row r="202" spans="2:4" x14ac:dyDescent="0.25">
      <c r="B202" s="41" t="s">
        <v>130</v>
      </c>
      <c r="C202" s="29" t="e">
        <f>'2026'!#REF!</f>
        <v>#REF!</v>
      </c>
      <c r="D202" s="30" t="e">
        <f t="shared" si="12"/>
        <v>#REF!</v>
      </c>
    </row>
    <row r="203" spans="2:4" x14ac:dyDescent="0.25">
      <c r="B203" s="41" t="s">
        <v>131</v>
      </c>
      <c r="C203" s="29" t="e">
        <f>'2026'!#REF!</f>
        <v>#REF!</v>
      </c>
      <c r="D203" s="30" t="e">
        <f t="shared" si="12"/>
        <v>#REF!</v>
      </c>
    </row>
    <row r="204" spans="2:4" x14ac:dyDescent="0.25">
      <c r="B204" s="41" t="s">
        <v>132</v>
      </c>
      <c r="C204" s="29" t="e">
        <f>'2026'!#REF!</f>
        <v>#REF!</v>
      </c>
      <c r="D204" s="30" t="e">
        <f t="shared" si="12"/>
        <v>#REF!</v>
      </c>
    </row>
    <row r="205" spans="2:4" x14ac:dyDescent="0.25">
      <c r="B205" s="41" t="s">
        <v>133</v>
      </c>
      <c r="C205" s="29" t="e">
        <f>'2026'!#REF!</f>
        <v>#REF!</v>
      </c>
      <c r="D205" s="30" t="e">
        <f t="shared" si="12"/>
        <v>#REF!</v>
      </c>
    </row>
    <row r="206" spans="2:4" x14ac:dyDescent="0.25">
      <c r="B206" s="41" t="s">
        <v>134</v>
      </c>
      <c r="C206" s="29" t="e">
        <f>'2026'!#REF!</f>
        <v>#REF!</v>
      </c>
      <c r="D206" s="30" t="e">
        <f t="shared" si="12"/>
        <v>#REF!</v>
      </c>
    </row>
    <row r="207" spans="2:4" x14ac:dyDescent="0.25">
      <c r="B207" s="41" t="s">
        <v>135</v>
      </c>
      <c r="C207" s="29" t="e">
        <f>'2026'!#REF!</f>
        <v>#REF!</v>
      </c>
      <c r="D207" s="30" t="e">
        <f t="shared" si="12"/>
        <v>#REF!</v>
      </c>
    </row>
    <row r="208" spans="2:4" ht="16.5" x14ac:dyDescent="0.25">
      <c r="B208" s="41" t="s">
        <v>16</v>
      </c>
      <c r="C208" s="29" t="e">
        <f>'2026'!#REF!</f>
        <v>#REF!</v>
      </c>
      <c r="D208" s="30" t="e">
        <f>C208/$C$214</f>
        <v>#REF!</v>
      </c>
    </row>
    <row r="209" spans="2:4" x14ac:dyDescent="0.25">
      <c r="B209" s="41" t="s">
        <v>136</v>
      </c>
      <c r="C209" s="29" t="e">
        <f>'2026'!#REF!</f>
        <v>#REF!</v>
      </c>
      <c r="D209" s="30" t="e">
        <f t="shared" si="12"/>
        <v>#REF!</v>
      </c>
    </row>
    <row r="210" spans="2:4" x14ac:dyDescent="0.25">
      <c r="B210" s="41" t="s">
        <v>137</v>
      </c>
      <c r="C210" s="29" t="e">
        <f>'2026'!#REF!</f>
        <v>#REF!</v>
      </c>
      <c r="D210" s="30" t="e">
        <f t="shared" si="12"/>
        <v>#REF!</v>
      </c>
    </row>
    <row r="211" spans="2:4" x14ac:dyDescent="0.25">
      <c r="B211" s="41" t="s">
        <v>138</v>
      </c>
      <c r="C211" s="29" t="e">
        <f>'2026'!#REF!</f>
        <v>#REF!</v>
      </c>
      <c r="D211" s="30" t="e">
        <f t="shared" si="12"/>
        <v>#REF!</v>
      </c>
    </row>
    <row r="212" spans="2:4" ht="16.5" x14ac:dyDescent="0.25">
      <c r="B212" s="41" t="s">
        <v>17</v>
      </c>
      <c r="C212" s="29" t="e">
        <f>'2026'!#REF!</f>
        <v>#REF!</v>
      </c>
      <c r="D212" s="30" t="e">
        <f t="shared" si="12"/>
        <v>#REF!</v>
      </c>
    </row>
    <row r="213" spans="2:4" ht="16.5" x14ac:dyDescent="0.25">
      <c r="B213" s="41" t="s">
        <v>139</v>
      </c>
      <c r="C213" s="29" t="e">
        <f>'2026'!#REF!</f>
        <v>#REF!</v>
      </c>
      <c r="D213" s="30" t="e">
        <f t="shared" si="12"/>
        <v>#REF!</v>
      </c>
    </row>
    <row r="214" spans="2:4" x14ac:dyDescent="0.25">
      <c r="B214" s="42" t="s">
        <v>22</v>
      </c>
      <c r="C214" s="33" t="e">
        <f>SUM(C199:C213)</f>
        <v>#REF!</v>
      </c>
      <c r="D214" s="49" t="e">
        <f t="shared" si="12"/>
        <v>#REF!</v>
      </c>
    </row>
    <row r="215" spans="2:4" s="2" customFormat="1" x14ac:dyDescent="0.25">
      <c r="B215" s="10"/>
      <c r="C215" s="11"/>
    </row>
    <row r="216" spans="2:4" s="2" customFormat="1" x14ac:dyDescent="0.25">
      <c r="B216" s="10"/>
      <c r="C216" s="11"/>
    </row>
    <row r="217" spans="2:4" s="2" customFormat="1" ht="16.5" x14ac:dyDescent="0.25">
      <c r="B217" s="118" t="s">
        <v>140</v>
      </c>
      <c r="C217" s="119" t="str">
        <f>C7</f>
        <v>二零二零年一月至六月</v>
      </c>
      <c r="D217" s="119"/>
    </row>
    <row r="218" spans="2:4" s="2" customFormat="1" x14ac:dyDescent="0.25">
      <c r="B218" s="100"/>
      <c r="C218" s="94" t="s">
        <v>19</v>
      </c>
      <c r="D218" s="94"/>
    </row>
    <row r="219" spans="2:4" s="2" customFormat="1" x14ac:dyDescent="0.25">
      <c r="B219" s="25" t="s">
        <v>48</v>
      </c>
      <c r="C219" s="29" t="e">
        <f>'2026'!#REF!</f>
        <v>#REF!</v>
      </c>
      <c r="D219" s="30" t="e">
        <f>C219/$C$232</f>
        <v>#REF!</v>
      </c>
    </row>
    <row r="220" spans="2:4" s="2" customFormat="1" ht="16.5" x14ac:dyDescent="0.25">
      <c r="B220" s="51" t="s">
        <v>91</v>
      </c>
      <c r="C220" s="31" t="e">
        <f>'2026'!#REF!</f>
        <v>#REF!</v>
      </c>
      <c r="D220" s="32" t="e">
        <f t="shared" ref="D220:D232" si="13">C220/$C$232</f>
        <v>#REF!</v>
      </c>
    </row>
    <row r="221" spans="2:4" s="2" customFormat="1" x14ac:dyDescent="0.25">
      <c r="B221" s="36" t="s">
        <v>141</v>
      </c>
      <c r="C221" s="31" t="e">
        <f>'2026'!#REF!</f>
        <v>#REF!</v>
      </c>
      <c r="D221" s="32" t="e">
        <f t="shared" si="13"/>
        <v>#REF!</v>
      </c>
    </row>
    <row r="222" spans="2:4" s="2" customFormat="1" x14ac:dyDescent="0.25">
      <c r="B222" s="37" t="s">
        <v>51</v>
      </c>
      <c r="C222" s="31" t="e">
        <f>'2026'!#REF!</f>
        <v>#REF!</v>
      </c>
      <c r="D222" s="32" t="e">
        <f t="shared" si="13"/>
        <v>#REF!</v>
      </c>
    </row>
    <row r="223" spans="2:4" s="2" customFormat="1" x14ac:dyDescent="0.25">
      <c r="B223" s="36" t="s">
        <v>94</v>
      </c>
      <c r="C223" s="31" t="e">
        <f>'2026'!#REF!</f>
        <v>#REF!</v>
      </c>
      <c r="D223" s="32" t="e">
        <f t="shared" si="13"/>
        <v>#REF!</v>
      </c>
    </row>
    <row r="224" spans="2:4" s="2" customFormat="1" x14ac:dyDescent="0.25">
      <c r="B224" s="36" t="s">
        <v>142</v>
      </c>
      <c r="C224" s="31" t="e">
        <f>'2026'!#REF!</f>
        <v>#REF!</v>
      </c>
      <c r="D224" s="32" t="e">
        <f t="shared" si="13"/>
        <v>#REF!</v>
      </c>
    </row>
    <row r="225" spans="2:4" s="2" customFormat="1" x14ac:dyDescent="0.25">
      <c r="B225" s="36" t="s">
        <v>96</v>
      </c>
      <c r="C225" s="31" t="e">
        <f>'2026'!#REF!</f>
        <v>#REF!</v>
      </c>
      <c r="D225" s="32" t="e">
        <f t="shared" si="13"/>
        <v>#REF!</v>
      </c>
    </row>
    <row r="226" spans="2:4" s="2" customFormat="1" x14ac:dyDescent="0.25">
      <c r="B226" s="25" t="s">
        <v>97</v>
      </c>
      <c r="C226" s="29" t="e">
        <f>'2026'!#REF!</f>
        <v>#REF!</v>
      </c>
      <c r="D226" s="30" t="e">
        <f t="shared" si="13"/>
        <v>#REF!</v>
      </c>
    </row>
    <row r="227" spans="2:4" s="2" customFormat="1" x14ac:dyDescent="0.25">
      <c r="B227" s="25" t="s">
        <v>143</v>
      </c>
      <c r="C227" s="29" t="e">
        <f>'2026'!#REF!</f>
        <v>#REF!</v>
      </c>
      <c r="D227" s="30" t="e">
        <f t="shared" si="13"/>
        <v>#REF!</v>
      </c>
    </row>
    <row r="228" spans="2:4" s="2" customFormat="1" x14ac:dyDescent="0.25">
      <c r="B228" s="25" t="s">
        <v>144</v>
      </c>
      <c r="C228" s="29" t="e">
        <f>'2026'!#REF!</f>
        <v>#REF!</v>
      </c>
      <c r="D228" s="30" t="e">
        <f t="shared" si="13"/>
        <v>#REF!</v>
      </c>
    </row>
    <row r="229" spans="2:4" s="2" customFormat="1" x14ac:dyDescent="0.25">
      <c r="B229" s="25" t="s">
        <v>55</v>
      </c>
      <c r="C229" s="29" t="e">
        <f>'2026'!#REF!</f>
        <v>#REF!</v>
      </c>
      <c r="D229" s="30" t="e">
        <f t="shared" si="13"/>
        <v>#REF!</v>
      </c>
    </row>
    <row r="230" spans="2:4" s="2" customFormat="1" x14ac:dyDescent="0.25">
      <c r="B230" s="25" t="s">
        <v>101</v>
      </c>
      <c r="C230" s="29" t="e">
        <f>'2026'!#REF!</f>
        <v>#REF!</v>
      </c>
      <c r="D230" s="30" t="e">
        <f t="shared" si="13"/>
        <v>#REF!</v>
      </c>
    </row>
    <row r="231" spans="2:4" s="2" customFormat="1" x14ac:dyDescent="0.25">
      <c r="B231" s="25" t="s">
        <v>102</v>
      </c>
      <c r="C231" s="29" t="e">
        <f>'2026'!#REF!</f>
        <v>#REF!</v>
      </c>
      <c r="D231" s="30" t="e">
        <f t="shared" si="13"/>
        <v>#REF!</v>
      </c>
    </row>
    <row r="232" spans="2:4" s="2" customFormat="1" ht="16.5" x14ac:dyDescent="0.25">
      <c r="B232" s="38" t="s">
        <v>22</v>
      </c>
      <c r="C232" s="33" t="e">
        <f>SUM(C219:C231)</f>
        <v>#REF!</v>
      </c>
      <c r="D232" s="49" t="e">
        <f t="shared" si="13"/>
        <v>#REF!</v>
      </c>
    </row>
    <row r="233" spans="2:4" s="2" customFormat="1" x14ac:dyDescent="0.25">
      <c r="B233" s="10"/>
      <c r="C233" s="11"/>
    </row>
    <row r="234" spans="2:4" s="2" customFormat="1" x14ac:dyDescent="0.25">
      <c r="B234" s="10"/>
      <c r="C234" s="11"/>
    </row>
    <row r="235" spans="2:4" ht="16.5" x14ac:dyDescent="0.25">
      <c r="B235" s="120" t="s">
        <v>342</v>
      </c>
      <c r="C235" s="119" t="str">
        <f>C7</f>
        <v>二零二零年一月至六月</v>
      </c>
      <c r="D235" s="119"/>
    </row>
    <row r="236" spans="2:4" x14ac:dyDescent="0.25">
      <c r="B236" s="102"/>
      <c r="C236" s="94" t="s">
        <v>105</v>
      </c>
      <c r="D236" s="94"/>
    </row>
    <row r="237" spans="2:4" x14ac:dyDescent="0.25">
      <c r="B237" s="25" t="s">
        <v>145</v>
      </c>
      <c r="C237" s="29" t="e">
        <f>'2026'!#REF!</f>
        <v>#REF!</v>
      </c>
      <c r="D237" s="30" t="e">
        <f>C237/$C$257</f>
        <v>#REF!</v>
      </c>
    </row>
    <row r="238" spans="2:4" x14ac:dyDescent="0.25">
      <c r="B238" s="25" t="s">
        <v>63</v>
      </c>
      <c r="C238" s="29" t="e">
        <f>'2026'!#REF!</f>
        <v>#REF!</v>
      </c>
      <c r="D238" s="30" t="e">
        <f t="shared" ref="D238:D257" si="14">C238/$C$257</f>
        <v>#REF!</v>
      </c>
    </row>
    <row r="239" spans="2:4" x14ac:dyDescent="0.25">
      <c r="B239" s="25" t="s">
        <v>64</v>
      </c>
      <c r="C239" s="29" t="e">
        <f>'2026'!#REF!</f>
        <v>#REF!</v>
      </c>
      <c r="D239" s="30" t="e">
        <f t="shared" si="14"/>
        <v>#REF!</v>
      </c>
    </row>
    <row r="240" spans="2:4" x14ac:dyDescent="0.25">
      <c r="B240" s="25" t="s">
        <v>65</v>
      </c>
      <c r="C240" s="29" t="e">
        <f>'2026'!#REF!</f>
        <v>#REF!</v>
      </c>
      <c r="D240" s="30" t="e">
        <f t="shared" si="14"/>
        <v>#REF!</v>
      </c>
    </row>
    <row r="241" spans="2:4" x14ac:dyDescent="0.25">
      <c r="B241" s="25" t="s">
        <v>66</v>
      </c>
      <c r="C241" s="29" t="e">
        <f>'2026'!#REF!</f>
        <v>#REF!</v>
      </c>
      <c r="D241" s="30" t="e">
        <f t="shared" si="14"/>
        <v>#REF!</v>
      </c>
    </row>
    <row r="242" spans="2:4" ht="16.5" x14ac:dyDescent="0.25">
      <c r="B242" s="24" t="s">
        <v>109</v>
      </c>
      <c r="C242" s="29" t="e">
        <f>'2026'!#REF!</f>
        <v>#REF!</v>
      </c>
      <c r="D242" s="30" t="e">
        <f t="shared" si="14"/>
        <v>#REF!</v>
      </c>
    </row>
    <row r="243" spans="2:4" ht="16.5" x14ac:dyDescent="0.25">
      <c r="B243" s="25" t="s">
        <v>146</v>
      </c>
      <c r="C243" s="29" t="e">
        <f>'2026'!#REF!</f>
        <v>#REF!</v>
      </c>
      <c r="D243" s="30" t="e">
        <f t="shared" si="14"/>
        <v>#REF!</v>
      </c>
    </row>
    <row r="244" spans="2:4" ht="16.5" x14ac:dyDescent="0.25">
      <c r="B244" s="34" t="s">
        <v>110</v>
      </c>
      <c r="C244" s="29" t="e">
        <f>'2026'!#REF!</f>
        <v>#REF!</v>
      </c>
      <c r="D244" s="30" t="e">
        <f t="shared" si="14"/>
        <v>#REF!</v>
      </c>
    </row>
    <row r="245" spans="2:4" x14ac:dyDescent="0.25">
      <c r="B245" s="43" t="s">
        <v>69</v>
      </c>
      <c r="C245" s="29" t="e">
        <f>'2026'!#REF!</f>
        <v>#REF!</v>
      </c>
      <c r="D245" s="30" t="e">
        <f t="shared" si="14"/>
        <v>#REF!</v>
      </c>
    </row>
    <row r="246" spans="2:4" x14ac:dyDescent="0.25">
      <c r="B246" s="43" t="s">
        <v>70</v>
      </c>
      <c r="C246" s="29" t="e">
        <f>'2026'!#REF!</f>
        <v>#REF!</v>
      </c>
      <c r="D246" s="30" t="e">
        <f t="shared" si="14"/>
        <v>#REF!</v>
      </c>
    </row>
    <row r="247" spans="2:4" x14ac:dyDescent="0.25">
      <c r="B247" s="43" t="s">
        <v>147</v>
      </c>
      <c r="C247" s="29" t="e">
        <f>'2026'!#REF!</f>
        <v>#REF!</v>
      </c>
      <c r="D247" s="30" t="e">
        <f t="shared" si="14"/>
        <v>#REF!</v>
      </c>
    </row>
    <row r="248" spans="2:4" ht="16.5" x14ac:dyDescent="0.25">
      <c r="B248" s="43" t="s">
        <v>148</v>
      </c>
      <c r="C248" s="29" t="e">
        <f>'2026'!#REF!</f>
        <v>#REF!</v>
      </c>
      <c r="D248" s="30" t="e">
        <f t="shared" si="14"/>
        <v>#REF!</v>
      </c>
    </row>
    <row r="249" spans="2:4" ht="16.5" x14ac:dyDescent="0.25">
      <c r="B249" s="43" t="s">
        <v>149</v>
      </c>
      <c r="C249" s="29" t="e">
        <f>'2026'!#REF!</f>
        <v>#REF!</v>
      </c>
      <c r="D249" s="30" t="e">
        <f t="shared" si="14"/>
        <v>#REF!</v>
      </c>
    </row>
    <row r="250" spans="2:4" x14ac:dyDescent="0.25">
      <c r="B250" s="43" t="s">
        <v>113</v>
      </c>
      <c r="C250" s="29" t="e">
        <f>'2026'!#REF!</f>
        <v>#REF!</v>
      </c>
      <c r="D250" s="30" t="e">
        <f t="shared" si="14"/>
        <v>#REF!</v>
      </c>
    </row>
    <row r="251" spans="2:4" ht="16.5" x14ac:dyDescent="0.25">
      <c r="B251" s="43" t="s">
        <v>150</v>
      </c>
      <c r="C251" s="29" t="e">
        <f>'2026'!#REF!</f>
        <v>#REF!</v>
      </c>
      <c r="D251" s="30" t="e">
        <f t="shared" si="14"/>
        <v>#REF!</v>
      </c>
    </row>
    <row r="252" spans="2:4" x14ac:dyDescent="0.25">
      <c r="B252" s="43" t="s">
        <v>73</v>
      </c>
      <c r="C252" s="29" t="e">
        <f>'2026'!#REF!</f>
        <v>#REF!</v>
      </c>
      <c r="D252" s="30" t="e">
        <f t="shared" si="14"/>
        <v>#REF!</v>
      </c>
    </row>
    <row r="253" spans="2:4" ht="16.5" x14ac:dyDescent="0.25">
      <c r="B253" s="43" t="s">
        <v>151</v>
      </c>
      <c r="C253" s="29" t="e">
        <f>'2026'!#REF!</f>
        <v>#REF!</v>
      </c>
      <c r="D253" s="30" t="e">
        <f t="shared" si="14"/>
        <v>#REF!</v>
      </c>
    </row>
    <row r="254" spans="2:4" x14ac:dyDescent="0.25">
      <c r="B254" s="43" t="s">
        <v>74</v>
      </c>
      <c r="C254" s="29" t="e">
        <f>'2026'!#REF!</f>
        <v>#REF!</v>
      </c>
      <c r="D254" s="30" t="e">
        <f t="shared" si="14"/>
        <v>#REF!</v>
      </c>
    </row>
    <row r="255" spans="2:4" ht="16.5" x14ac:dyDescent="0.25">
      <c r="B255" s="44" t="s">
        <v>116</v>
      </c>
      <c r="C255" s="29" t="e">
        <f>'2026'!#REF!</f>
        <v>#REF!</v>
      </c>
      <c r="D255" s="30" t="e">
        <f t="shared" si="14"/>
        <v>#REF!</v>
      </c>
    </row>
    <row r="256" spans="2:4" ht="16.5" x14ac:dyDescent="0.25">
      <c r="B256" s="44" t="s">
        <v>77</v>
      </c>
      <c r="C256" s="29" t="e">
        <f>'2026'!#REF!</f>
        <v>#REF!</v>
      </c>
      <c r="D256" s="30" t="e">
        <f t="shared" si="14"/>
        <v>#REF!</v>
      </c>
    </row>
    <row r="257" spans="2:4" x14ac:dyDescent="0.25">
      <c r="B257" s="17" t="s">
        <v>22</v>
      </c>
      <c r="C257" s="33" t="e">
        <f>SUM(C237:C256)</f>
        <v>#REF!</v>
      </c>
      <c r="D257" s="49" t="e">
        <f t="shared" si="14"/>
        <v>#REF!</v>
      </c>
    </row>
    <row r="258" spans="2:4" x14ac:dyDescent="0.25">
      <c r="B258" s="10"/>
      <c r="C258" s="8"/>
    </row>
    <row r="259" spans="2:4" ht="15.6" customHeight="1" x14ac:dyDescent="0.25">
      <c r="B259" s="108" t="s">
        <v>78</v>
      </c>
      <c r="C259" s="108"/>
    </row>
  </sheetData>
  <mergeCells count="54">
    <mergeCell ref="B2:D2"/>
    <mergeCell ref="B4:C4"/>
    <mergeCell ref="B5:C5"/>
    <mergeCell ref="B7:B8"/>
    <mergeCell ref="C7:D7"/>
    <mergeCell ref="C8:D8"/>
    <mergeCell ref="B17:B18"/>
    <mergeCell ref="C17:D17"/>
    <mergeCell ref="C18:D18"/>
    <mergeCell ref="B24:B25"/>
    <mergeCell ref="C24:D24"/>
    <mergeCell ref="C25:D25"/>
    <mergeCell ref="B109:B110"/>
    <mergeCell ref="C109:D109"/>
    <mergeCell ref="C110:D110"/>
    <mergeCell ref="B45:D45"/>
    <mergeCell ref="B49:B50"/>
    <mergeCell ref="C49:D49"/>
    <mergeCell ref="C50:D50"/>
    <mergeCell ref="B68:B69"/>
    <mergeCell ref="C68:D68"/>
    <mergeCell ref="C69:D69"/>
    <mergeCell ref="B92:C92"/>
    <mergeCell ref="B97:C97"/>
    <mergeCell ref="B100:B101"/>
    <mergeCell ref="C100:D100"/>
    <mergeCell ref="C101:D101"/>
    <mergeCell ref="B178:B179"/>
    <mergeCell ref="C178:D178"/>
    <mergeCell ref="C179:D179"/>
    <mergeCell ref="B116:B117"/>
    <mergeCell ref="C116:D116"/>
    <mergeCell ref="C117:D117"/>
    <mergeCell ref="B129:B130"/>
    <mergeCell ref="C129:D129"/>
    <mergeCell ref="C130:D130"/>
    <mergeCell ref="B147:B148"/>
    <mergeCell ref="C147:D147"/>
    <mergeCell ref="C148:D148"/>
    <mergeCell ref="B171:C171"/>
    <mergeCell ref="B175:C175"/>
    <mergeCell ref="B190:B191"/>
    <mergeCell ref="C190:D190"/>
    <mergeCell ref="C191:D191"/>
    <mergeCell ref="B197:B198"/>
    <mergeCell ref="C197:D197"/>
    <mergeCell ref="C198:D198"/>
    <mergeCell ref="B259:C259"/>
    <mergeCell ref="B217:B218"/>
    <mergeCell ref="C217:D217"/>
    <mergeCell ref="C218:D218"/>
    <mergeCell ref="B235:B236"/>
    <mergeCell ref="C235:D235"/>
    <mergeCell ref="C236:D236"/>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3</vt:i4>
      </vt:variant>
    </vt:vector>
  </HeadingPairs>
  <TitlesOfParts>
    <vt:vector size="6" baseType="lpstr">
      <vt:lpstr>2026</vt:lpstr>
      <vt:lpstr>EN</vt:lpstr>
      <vt:lpstr>SC</vt:lpstr>
      <vt:lpstr>'2026'!Print_Area</vt:lpstr>
      <vt:lpstr>EN!Print_Area</vt:lpstr>
      <vt:lpstr>SC!Print_Area</vt:lpstr>
    </vt:vector>
  </TitlesOfParts>
  <Company>Social Welfare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CHUNG, Wai Kuen</cp:lastModifiedBy>
  <cp:lastPrinted>2026-05-11T07:52:28Z</cp:lastPrinted>
  <dcterms:created xsi:type="dcterms:W3CDTF">2007-11-15T07:07:06Z</dcterms:created>
  <dcterms:modified xsi:type="dcterms:W3CDTF">2026-05-15T02:41:06Z</dcterms:modified>
</cp:coreProperties>
</file>