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drawings/drawing2.xml" ContentType="application/vnd.openxmlformats-officedocument.drawing+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charts/chart49.xml" ContentType="application/vnd.openxmlformats-officedocument.drawingml.chart+xml"/>
  <Override PartName="/xl/charts/chart50.xml" ContentType="application/vnd.openxmlformats-officedocument.drawingml.chart+xml"/>
  <Override PartName="/xl/charts/chart51.xml" ContentType="application/vnd.openxmlformats-officedocument.drawingml.chart+xml"/>
  <Override PartName="/xl/charts/chart52.xml" ContentType="application/vnd.openxmlformats-officedocument.drawingml.chart+xml"/>
  <Override PartName="/xl/charts/chart53.xml" ContentType="application/vnd.openxmlformats-officedocument.drawingml.chart+xml"/>
  <Override PartName="/xl/charts/chart54.xml" ContentType="application/vnd.openxmlformats-officedocument.drawingml.chart+xml"/>
  <Override PartName="/xl/charts/chart55.xml" ContentType="application/vnd.openxmlformats-officedocument.drawingml.chart+xml"/>
  <Override PartName="/xl/drawings/drawing3.xml" ContentType="application/vnd.openxmlformats-officedocument.drawing+xml"/>
  <Override PartName="/xl/charts/chart56.xml" ContentType="application/vnd.openxmlformats-officedocument.drawingml.chart+xml"/>
  <Override PartName="/xl/charts/chart57.xml" ContentType="application/vnd.openxmlformats-officedocument.drawingml.chart+xml"/>
  <Override PartName="/xl/charts/chart58.xml" ContentType="application/vnd.openxmlformats-officedocument.drawingml.chart+xml"/>
  <Override PartName="/xl/charts/chart59.xml" ContentType="application/vnd.openxmlformats-officedocument.drawingml.chart+xml"/>
  <Override PartName="/xl/charts/chart60.xml" ContentType="application/vnd.openxmlformats-officedocument.drawingml.chart+xml"/>
  <Override PartName="/xl/charts/chart61.xml" ContentType="application/vnd.openxmlformats-officedocument.drawingml.chart+xml"/>
  <Override PartName="/xl/charts/chart62.xml" ContentType="application/vnd.openxmlformats-officedocument.drawingml.chart+xml"/>
  <Override PartName="/xl/charts/chart63.xml" ContentType="application/vnd.openxmlformats-officedocument.drawingml.chart+xml"/>
  <Override PartName="/xl/charts/chart64.xml" ContentType="application/vnd.openxmlformats-officedocument.drawingml.chart+xml"/>
  <Override PartName="/xl/charts/chart65.xml" ContentType="application/vnd.openxmlformats-officedocument.drawingml.chart+xml"/>
  <Override PartName="/xl/charts/chart66.xml" ContentType="application/vnd.openxmlformats-officedocument.drawingml.chart+xml"/>
  <Override PartName="/xl/charts/chart67.xml" ContentType="application/vnd.openxmlformats-officedocument.drawingml.chart+xml"/>
  <Override PartName="/xl/charts/chart68.xml" ContentType="application/vnd.openxmlformats-officedocument.drawingml.chart+xml"/>
  <Override PartName="/xl/charts/chart69.xml" ContentType="application/vnd.openxmlformats-officedocument.drawingml.chart+xml"/>
  <Override PartName="/xl/charts/chart70.xml" ContentType="application/vnd.openxmlformats-officedocument.drawingml.chart+xml"/>
  <Override PartName="/xl/charts/chart7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Fanny Hung\S(DV)1\CPR\S(DV)1_Quarterly Uploading of CA, SCB, SV, and EA in SWD Homepage\2022 Q3\CPR to Web\"/>
    </mc:Choice>
  </mc:AlternateContent>
  <bookViews>
    <workbookView xWindow="0" yWindow="0" windowWidth="20505" windowHeight="10485"/>
  </bookViews>
  <sheets>
    <sheet name="2022" sheetId="4" r:id="rId1"/>
    <sheet name="EN" sheetId="6" state="hidden" r:id="rId2"/>
    <sheet name="SC" sheetId="5" state="hidden" r:id="rId3"/>
  </sheets>
  <definedNames>
    <definedName name="_xlnm.Print_Area" localSheetId="0">'2022'!$A$1:$I$297</definedName>
    <definedName name="_xlnm.Print_Area" localSheetId="1">EN!$A$1:$D$261</definedName>
    <definedName name="_xlnm.Print_Area" localSheetId="2">SC!$A$1:$D$261</definedName>
  </definedNames>
  <calcPr calcId="152511"/>
</workbook>
</file>

<file path=xl/calcChain.xml><?xml version="1.0" encoding="utf-8"?>
<calcChain xmlns="http://schemas.openxmlformats.org/spreadsheetml/2006/main">
  <c r="G14" i="4" l="1"/>
  <c r="H10" i="4" s="1"/>
  <c r="G294" i="4"/>
  <c r="H292" i="4" s="1"/>
  <c r="G269" i="4"/>
  <c r="H265" i="4" s="1"/>
  <c r="G241" i="4"/>
  <c r="H240" i="4" s="1"/>
  <c r="G221" i="4"/>
  <c r="H219" i="4" s="1"/>
  <c r="G210" i="4"/>
  <c r="H207" i="4" s="1"/>
  <c r="G192" i="4"/>
  <c r="H183" i="4" s="1"/>
  <c r="G167" i="4"/>
  <c r="H156" i="4" s="1"/>
  <c r="G139" i="4"/>
  <c r="H137" i="4" s="1"/>
  <c r="G126" i="4"/>
  <c r="H124" i="4" s="1"/>
  <c r="G119" i="4"/>
  <c r="H117" i="4" s="1"/>
  <c r="G102" i="4"/>
  <c r="H101" i="4" s="1"/>
  <c r="G74" i="4"/>
  <c r="H70" i="4" s="1"/>
  <c r="G43" i="4"/>
  <c r="H40" i="4" s="1"/>
  <c r="G21" i="4"/>
  <c r="H19" i="4" s="1"/>
  <c r="H288" i="4" l="1"/>
  <c r="H293" i="4"/>
  <c r="H276" i="4"/>
  <c r="H275" i="4"/>
  <c r="H282" i="4"/>
  <c r="H281" i="4"/>
  <c r="H283" i="4"/>
  <c r="H287" i="4"/>
  <c r="H249" i="4"/>
  <c r="H254" i="4"/>
  <c r="H268" i="4"/>
  <c r="H255" i="4"/>
  <c r="H248" i="4"/>
  <c r="H256" i="4"/>
  <c r="H260" i="4"/>
  <c r="H261" i="4"/>
  <c r="H266" i="4"/>
  <c r="H267" i="4"/>
  <c r="H220" i="4"/>
  <c r="H221" i="4" s="1"/>
  <c r="H209" i="4"/>
  <c r="H203" i="4"/>
  <c r="H208" i="4"/>
  <c r="H204" i="4"/>
  <c r="H206" i="4"/>
  <c r="H205" i="4"/>
  <c r="H184" i="4"/>
  <c r="H186" i="4"/>
  <c r="H187" i="4"/>
  <c r="H185" i="4"/>
  <c r="H190" i="4"/>
  <c r="H191" i="4"/>
  <c r="H172" i="4"/>
  <c r="H173" i="4"/>
  <c r="H175" i="4"/>
  <c r="H178" i="4"/>
  <c r="H174" i="4"/>
  <c r="H179" i="4"/>
  <c r="H153" i="4"/>
  <c r="H165" i="4"/>
  <c r="H151" i="4"/>
  <c r="H155" i="4"/>
  <c r="H158" i="4"/>
  <c r="H147" i="4"/>
  <c r="H148" i="4"/>
  <c r="H152" i="4"/>
  <c r="H157" i="4"/>
  <c r="H159" i="4"/>
  <c r="H160" i="4"/>
  <c r="H145" i="4"/>
  <c r="H163" i="4"/>
  <c r="H146" i="4"/>
  <c r="H164" i="4"/>
  <c r="H138" i="4"/>
  <c r="H132" i="4"/>
  <c r="H133" i="4"/>
  <c r="H135" i="4"/>
  <c r="H136" i="4"/>
  <c r="H131" i="4"/>
  <c r="H134" i="4"/>
  <c r="H125" i="4"/>
  <c r="H126" i="4"/>
  <c r="H118" i="4"/>
  <c r="H89" i="4"/>
  <c r="H90" i="4"/>
  <c r="H65" i="4"/>
  <c r="H66" i="4"/>
  <c r="H54" i="4"/>
  <c r="H71" i="4"/>
  <c r="H73" i="4"/>
  <c r="H72" i="4"/>
  <c r="H53" i="4"/>
  <c r="H59" i="4"/>
  <c r="H60" i="4"/>
  <c r="H61" i="4"/>
  <c r="H29" i="4"/>
  <c r="H41" i="4"/>
  <c r="H42" i="4"/>
  <c r="H30" i="4"/>
  <c r="H20" i="4"/>
  <c r="H21" i="4" s="1"/>
  <c r="H11" i="4"/>
  <c r="H13" i="4"/>
  <c r="H12" i="4"/>
  <c r="H229" i="4"/>
  <c r="H62" i="4"/>
  <c r="H92" i="4"/>
  <c r="H230" i="4"/>
  <c r="H257" i="4"/>
  <c r="H284" i="4"/>
  <c r="H33" i="4"/>
  <c r="H63" i="4"/>
  <c r="H93" i="4"/>
  <c r="H116" i="4"/>
  <c r="H149" i="4"/>
  <c r="H161" i="4"/>
  <c r="H176" i="4"/>
  <c r="H188" i="4"/>
  <c r="H231" i="4"/>
  <c r="H246" i="4"/>
  <c r="H258" i="4"/>
  <c r="H285" i="4"/>
  <c r="H32" i="4"/>
  <c r="H115" i="4"/>
  <c r="H51" i="4"/>
  <c r="H34" i="4"/>
  <c r="H52" i="4"/>
  <c r="H64" i="4"/>
  <c r="H82" i="4"/>
  <c r="H94" i="4"/>
  <c r="H150" i="4"/>
  <c r="H162" i="4"/>
  <c r="H177" i="4"/>
  <c r="H189" i="4"/>
  <c r="H232" i="4"/>
  <c r="H247" i="4"/>
  <c r="H259" i="4"/>
  <c r="H274" i="4"/>
  <c r="H286" i="4"/>
  <c r="H31" i="4"/>
  <c r="H35" i="4"/>
  <c r="H83" i="4"/>
  <c r="H91" i="4"/>
  <c r="H234" i="4"/>
  <c r="H97" i="4"/>
  <c r="H235" i="4"/>
  <c r="H250" i="4"/>
  <c r="H277" i="4"/>
  <c r="H289" i="4"/>
  <c r="H37" i="4"/>
  <c r="H262" i="4"/>
  <c r="H26" i="4"/>
  <c r="H38" i="4"/>
  <c r="H56" i="4"/>
  <c r="H68" i="4"/>
  <c r="H86" i="4"/>
  <c r="H98" i="4"/>
  <c r="H154" i="4"/>
  <c r="H166" i="4"/>
  <c r="H181" i="4"/>
  <c r="H236" i="4"/>
  <c r="H251" i="4"/>
  <c r="H263" i="4"/>
  <c r="H278" i="4"/>
  <c r="H290" i="4"/>
  <c r="H95" i="4"/>
  <c r="H233" i="4"/>
  <c r="H96" i="4"/>
  <c r="H55" i="4"/>
  <c r="H85" i="4"/>
  <c r="H39" i="4"/>
  <c r="H57" i="4"/>
  <c r="H69" i="4"/>
  <c r="H87" i="4"/>
  <c r="H99" i="4"/>
  <c r="H182" i="4"/>
  <c r="H237" i="4"/>
  <c r="H252" i="4"/>
  <c r="H264" i="4"/>
  <c r="H279" i="4"/>
  <c r="H291" i="4"/>
  <c r="H36" i="4"/>
  <c r="H84" i="4"/>
  <c r="H67" i="4"/>
  <c r="H180" i="4"/>
  <c r="H9" i="4"/>
  <c r="H27" i="4"/>
  <c r="H28" i="4"/>
  <c r="H58" i="4"/>
  <c r="H88" i="4"/>
  <c r="H100" i="4"/>
  <c r="H144" i="4"/>
  <c r="H226" i="4"/>
  <c r="H238" i="4"/>
  <c r="H253" i="4"/>
  <c r="H280" i="4"/>
  <c r="H227" i="4"/>
  <c r="H239" i="4"/>
  <c r="H228" i="4"/>
  <c r="E241" i="4"/>
  <c r="E294" i="4"/>
  <c r="F291" i="4" s="1"/>
  <c r="E269" i="4"/>
  <c r="F264" i="4" s="1"/>
  <c r="F237" i="4"/>
  <c r="E221" i="4"/>
  <c r="F220" i="4" s="1"/>
  <c r="E210" i="4"/>
  <c r="F203" i="4" s="1"/>
  <c r="E192" i="4"/>
  <c r="F182" i="4" s="1"/>
  <c r="E167" i="4"/>
  <c r="F166" i="4" s="1"/>
  <c r="E139" i="4"/>
  <c r="F134" i="4" s="1"/>
  <c r="E126" i="4"/>
  <c r="F125" i="4" s="1"/>
  <c r="E119" i="4"/>
  <c r="F116" i="4" s="1"/>
  <c r="E102" i="4"/>
  <c r="F99" i="4" s="1"/>
  <c r="E74" i="4"/>
  <c r="F69" i="4" s="1"/>
  <c r="E43" i="4"/>
  <c r="F39" i="4" s="1"/>
  <c r="E21" i="4"/>
  <c r="F20" i="4" s="1"/>
  <c r="E14" i="4"/>
  <c r="F9" i="4" s="1"/>
  <c r="H210" i="4" l="1"/>
  <c r="H192" i="4"/>
  <c r="H139" i="4"/>
  <c r="H119" i="4"/>
  <c r="H102" i="4"/>
  <c r="H14" i="4"/>
  <c r="H294" i="4"/>
  <c r="H74" i="4"/>
  <c r="H43" i="4"/>
  <c r="H241" i="4"/>
  <c r="H167" i="4"/>
  <c r="H269" i="4"/>
  <c r="F292" i="4"/>
  <c r="F280" i="4"/>
  <c r="F293" i="4"/>
  <c r="F281" i="4"/>
  <c r="F253" i="4"/>
  <c r="F256" i="4"/>
  <c r="F265" i="4"/>
  <c r="F266" i="4"/>
  <c r="F267" i="4"/>
  <c r="F268" i="4"/>
  <c r="F254" i="4"/>
  <c r="F255" i="4"/>
  <c r="F240" i="4"/>
  <c r="F239" i="4"/>
  <c r="F226" i="4"/>
  <c r="F227" i="4"/>
  <c r="F228" i="4"/>
  <c r="F238" i="4"/>
  <c r="F219" i="4"/>
  <c r="F221" i="4"/>
  <c r="F206" i="4"/>
  <c r="F204" i="4"/>
  <c r="F207" i="4"/>
  <c r="F208" i="4"/>
  <c r="F205" i="4"/>
  <c r="F173" i="4"/>
  <c r="F174" i="4"/>
  <c r="F175" i="4"/>
  <c r="F185" i="4"/>
  <c r="F186" i="4"/>
  <c r="F187" i="4"/>
  <c r="F188" i="4"/>
  <c r="F189" i="4"/>
  <c r="F172" i="4"/>
  <c r="F176" i="4"/>
  <c r="F190" i="4"/>
  <c r="F177" i="4"/>
  <c r="F191" i="4"/>
  <c r="F178" i="4"/>
  <c r="F179" i="4"/>
  <c r="F180" i="4"/>
  <c r="F183" i="4"/>
  <c r="F184" i="4"/>
  <c r="F153" i="4"/>
  <c r="F165" i="4"/>
  <c r="F156" i="4"/>
  <c r="F157" i="4"/>
  <c r="F145" i="4"/>
  <c r="F159" i="4"/>
  <c r="F160" i="4"/>
  <c r="F161" i="4"/>
  <c r="F149" i="4"/>
  <c r="F162" i="4"/>
  <c r="F151" i="4"/>
  <c r="F164" i="4"/>
  <c r="F152" i="4"/>
  <c r="F155" i="4"/>
  <c r="F144" i="4"/>
  <c r="F158" i="4"/>
  <c r="F146" i="4"/>
  <c r="F147" i="4"/>
  <c r="F148" i="4"/>
  <c r="F150" i="4"/>
  <c r="F163" i="4"/>
  <c r="F135" i="4"/>
  <c r="F136" i="4"/>
  <c r="F137" i="4"/>
  <c r="F138" i="4"/>
  <c r="F131" i="4"/>
  <c r="F132" i="4"/>
  <c r="F133" i="4"/>
  <c r="F115" i="4"/>
  <c r="F119" i="4" s="1"/>
  <c r="F117" i="4"/>
  <c r="F118" i="4"/>
  <c r="F101" i="4"/>
  <c r="F88" i="4"/>
  <c r="F89" i="4"/>
  <c r="F100" i="4"/>
  <c r="F58" i="4"/>
  <c r="F59" i="4"/>
  <c r="F60" i="4"/>
  <c r="F61" i="4"/>
  <c r="F70" i="4"/>
  <c r="F71" i="4"/>
  <c r="F72" i="4"/>
  <c r="F73" i="4"/>
  <c r="F28" i="4"/>
  <c r="F29" i="4"/>
  <c r="F30" i="4"/>
  <c r="F40" i="4"/>
  <c r="F41" i="4"/>
  <c r="F42" i="4"/>
  <c r="F19" i="4"/>
  <c r="F21" i="4" s="1"/>
  <c r="F10" i="4"/>
  <c r="F11" i="4"/>
  <c r="F13" i="4"/>
  <c r="F12" i="4"/>
  <c r="F31" i="4"/>
  <c r="F283" i="4"/>
  <c r="F32" i="4"/>
  <c r="F62" i="4"/>
  <c r="F257" i="4"/>
  <c r="F284" i="4"/>
  <c r="F33" i="4"/>
  <c r="F51" i="4"/>
  <c r="F63" i="4"/>
  <c r="F93" i="4"/>
  <c r="F209" i="4"/>
  <c r="F231" i="4"/>
  <c r="F246" i="4"/>
  <c r="F258" i="4"/>
  <c r="F285" i="4"/>
  <c r="F52" i="4"/>
  <c r="F82" i="4"/>
  <c r="F274" i="4"/>
  <c r="F35" i="4"/>
  <c r="F53" i="4"/>
  <c r="F65" i="4"/>
  <c r="F83" i="4"/>
  <c r="F95" i="4"/>
  <c r="F233" i="4"/>
  <c r="F248" i="4"/>
  <c r="F260" i="4"/>
  <c r="F275" i="4"/>
  <c r="F287" i="4"/>
  <c r="F36" i="4"/>
  <c r="F54" i="4"/>
  <c r="F66" i="4"/>
  <c r="F84" i="4"/>
  <c r="F96" i="4"/>
  <c r="F234" i="4"/>
  <c r="F249" i="4"/>
  <c r="F261" i="4"/>
  <c r="F276" i="4"/>
  <c r="F288" i="4"/>
  <c r="F37" i="4"/>
  <c r="F55" i="4"/>
  <c r="F67" i="4"/>
  <c r="F85" i="4"/>
  <c r="F97" i="4"/>
  <c r="F235" i="4"/>
  <c r="F250" i="4"/>
  <c r="F262" i="4"/>
  <c r="F289" i="4"/>
  <c r="F26" i="4"/>
  <c r="F38" i="4"/>
  <c r="F56" i="4"/>
  <c r="F68" i="4"/>
  <c r="F86" i="4"/>
  <c r="F98" i="4"/>
  <c r="F124" i="4"/>
  <c r="F126" i="4" s="1"/>
  <c r="F154" i="4"/>
  <c r="F181" i="4"/>
  <c r="F236" i="4"/>
  <c r="F251" i="4"/>
  <c r="F263" i="4"/>
  <c r="F278" i="4"/>
  <c r="F290" i="4"/>
  <c r="F90" i="4"/>
  <c r="F282" i="4"/>
  <c r="F91" i="4"/>
  <c r="F229" i="4"/>
  <c r="F92" i="4"/>
  <c r="F230" i="4"/>
  <c r="F34" i="4"/>
  <c r="F64" i="4"/>
  <c r="F94" i="4"/>
  <c r="F232" i="4"/>
  <c r="F247" i="4"/>
  <c r="F259" i="4"/>
  <c r="F286" i="4"/>
  <c r="F277" i="4"/>
  <c r="F27" i="4"/>
  <c r="F57" i="4"/>
  <c r="F87" i="4"/>
  <c r="F252" i="4"/>
  <c r="F279" i="4"/>
  <c r="C210" i="4"/>
  <c r="C14" i="4"/>
  <c r="F241" i="4" l="1"/>
  <c r="F210" i="4"/>
  <c r="F192" i="4"/>
  <c r="F167" i="4"/>
  <c r="F139" i="4"/>
  <c r="F14" i="4"/>
  <c r="F269" i="4"/>
  <c r="F74" i="4"/>
  <c r="F43" i="4"/>
  <c r="F294" i="4"/>
  <c r="F102" i="4"/>
  <c r="C167" i="4"/>
  <c r="D162" i="4" s="1"/>
  <c r="D155" i="4" l="1"/>
  <c r="D163" i="4"/>
  <c r="D159" i="4"/>
  <c r="D151" i="4"/>
  <c r="D156" i="4"/>
  <c r="D160" i="4"/>
  <c r="D152" i="4"/>
  <c r="D157" i="4"/>
  <c r="D161" i="4"/>
  <c r="D154" i="4"/>
  <c r="D158" i="4"/>
  <c r="C221" i="4" l="1"/>
  <c r="D219" i="4" s="1"/>
  <c r="D207" i="4"/>
  <c r="C192" i="4"/>
  <c r="D189" i="4" s="1"/>
  <c r="D164" i="4"/>
  <c r="C139" i="4"/>
  <c r="D138" i="4" s="1"/>
  <c r="C126" i="4"/>
  <c r="D124" i="4" s="1"/>
  <c r="C119" i="4"/>
  <c r="D117" i="4" s="1"/>
  <c r="C102" i="4"/>
  <c r="D99" i="4" s="1"/>
  <c r="C74" i="4"/>
  <c r="C43" i="4"/>
  <c r="D40" i="4" s="1"/>
  <c r="C21" i="4"/>
  <c r="D19" i="4" s="1"/>
  <c r="D13" i="4"/>
  <c r="D68" i="4" l="1"/>
  <c r="D72" i="4"/>
  <c r="D27" i="4"/>
  <c r="D145" i="4"/>
  <c r="D115" i="4"/>
  <c r="D131" i="4"/>
  <c r="D149" i="4"/>
  <c r="D9" i="4"/>
  <c r="D135" i="4"/>
  <c r="D172" i="4"/>
  <c r="D184" i="4"/>
  <c r="D176" i="4"/>
  <c r="D39" i="4"/>
  <c r="D12" i="4"/>
  <c r="D20" i="4"/>
  <c r="D21" i="4" s="1"/>
  <c r="D90" i="4"/>
  <c r="D10" i="4"/>
  <c r="D31" i="4"/>
  <c r="D82" i="4"/>
  <c r="D86" i="4"/>
  <c r="D180" i="4"/>
  <c r="D188" i="4"/>
  <c r="D73" i="4"/>
  <c r="D67" i="4"/>
  <c r="D63" i="4"/>
  <c r="D59" i="4"/>
  <c r="D55" i="4"/>
  <c r="D71" i="4"/>
  <c r="D66" i="4"/>
  <c r="D62" i="4"/>
  <c r="D58" i="4"/>
  <c r="D54" i="4"/>
  <c r="D70" i="4"/>
  <c r="D65" i="4"/>
  <c r="D61" i="4"/>
  <c r="D57" i="4"/>
  <c r="D53" i="4"/>
  <c r="D69" i="4"/>
  <c r="D64" i="4"/>
  <c r="D60" i="4"/>
  <c r="D56" i="4"/>
  <c r="D52" i="4"/>
  <c r="D98" i="4"/>
  <c r="D11" i="4"/>
  <c r="D35" i="4"/>
  <c r="D94" i="4"/>
  <c r="D116" i="4"/>
  <c r="D118" i="4"/>
  <c r="D206" i="4"/>
  <c r="D51" i="4"/>
  <c r="D220" i="4"/>
  <c r="D221" i="4" s="1"/>
  <c r="D205" i="4"/>
  <c r="D209" i="4"/>
  <c r="D204" i="4"/>
  <c r="D208" i="4"/>
  <c r="D203" i="4"/>
  <c r="D175" i="4"/>
  <c r="D179" i="4"/>
  <c r="D183" i="4"/>
  <c r="D187" i="4"/>
  <c r="D191" i="4"/>
  <c r="D174" i="4"/>
  <c r="D178" i="4"/>
  <c r="D182" i="4"/>
  <c r="D186" i="4"/>
  <c r="D190" i="4"/>
  <c r="D173" i="4"/>
  <c r="D177" i="4"/>
  <c r="D181" i="4"/>
  <c r="D185" i="4"/>
  <c r="D144" i="4"/>
  <c r="D148" i="4"/>
  <c r="D153" i="4"/>
  <c r="D166" i="4"/>
  <c r="D147" i="4"/>
  <c r="D165" i="4"/>
  <c r="D146" i="4"/>
  <c r="D150" i="4"/>
  <c r="D133" i="4"/>
  <c r="D137" i="4"/>
  <c r="D132" i="4"/>
  <c r="D136" i="4"/>
  <c r="D134" i="4"/>
  <c r="D125" i="4"/>
  <c r="D126" i="4" s="1"/>
  <c r="D85" i="4"/>
  <c r="D89" i="4"/>
  <c r="D93" i="4"/>
  <c r="D97" i="4"/>
  <c r="D101" i="4"/>
  <c r="D84" i="4"/>
  <c r="D88" i="4"/>
  <c r="D92" i="4"/>
  <c r="D96" i="4"/>
  <c r="D100" i="4"/>
  <c r="D83" i="4"/>
  <c r="D87" i="4"/>
  <c r="D91" i="4"/>
  <c r="D95" i="4"/>
  <c r="D26" i="4"/>
  <c r="D30" i="4"/>
  <c r="D34" i="4"/>
  <c r="D38" i="4"/>
  <c r="D42" i="4"/>
  <c r="D29" i="4"/>
  <c r="D33" i="4"/>
  <c r="D37" i="4"/>
  <c r="D41" i="4"/>
  <c r="D28" i="4"/>
  <c r="D32" i="4"/>
  <c r="D36" i="4"/>
  <c r="D74" i="4" l="1"/>
  <c r="D14" i="4"/>
  <c r="D192" i="4"/>
  <c r="D102" i="4"/>
  <c r="D139" i="4"/>
  <c r="D119" i="4"/>
  <c r="D210" i="4"/>
  <c r="D167" i="4"/>
  <c r="D43" i="4"/>
  <c r="C294" i="4" l="1"/>
  <c r="D279" i="4" l="1"/>
  <c r="D280" i="4"/>
  <c r="D293" i="4"/>
  <c r="D289" i="4"/>
  <c r="D285" i="4"/>
  <c r="D281" i="4"/>
  <c r="D277" i="4"/>
  <c r="D290" i="4"/>
  <c r="D286" i="4"/>
  <c r="D282" i="4"/>
  <c r="D278" i="4"/>
  <c r="D274" i="4"/>
  <c r="D291" i="4"/>
  <c r="D287" i="4"/>
  <c r="D283" i="4"/>
  <c r="D275" i="4"/>
  <c r="D292" i="4"/>
  <c r="D288" i="4"/>
  <c r="D284" i="4"/>
  <c r="D276" i="4"/>
  <c r="C269" i="4" l="1"/>
  <c r="C241" i="4"/>
  <c r="D264" i="4" l="1"/>
  <c r="D260" i="4"/>
  <c r="D256" i="4"/>
  <c r="D263" i="4"/>
  <c r="D259" i="4"/>
  <c r="D254" i="4"/>
  <c r="D262" i="4"/>
  <c r="D258" i="4"/>
  <c r="D253" i="4"/>
  <c r="D265" i="4"/>
  <c r="D261" i="4"/>
  <c r="D257" i="4"/>
  <c r="D252" i="4"/>
  <c r="D268" i="4"/>
  <c r="D255" i="4"/>
  <c r="D250" i="4"/>
  <c r="D246" i="4"/>
  <c r="D251" i="4"/>
  <c r="D247" i="4"/>
  <c r="D266" i="4"/>
  <c r="D248" i="4"/>
  <c r="D267" i="4"/>
  <c r="D249" i="4"/>
  <c r="D238" i="4"/>
  <c r="D234" i="4"/>
  <c r="D230" i="4"/>
  <c r="D226" i="4"/>
  <c r="D239" i="4"/>
  <c r="D235" i="4"/>
  <c r="D231" i="4"/>
  <c r="D227" i="4"/>
  <c r="D240" i="4"/>
  <c r="D236" i="4"/>
  <c r="D232" i="4"/>
  <c r="D228" i="4"/>
  <c r="D237" i="4"/>
  <c r="D233" i="4"/>
  <c r="D229" i="4"/>
  <c r="D294" i="4" l="1"/>
  <c r="D269" i="4"/>
  <c r="D241" i="4"/>
  <c r="C238" i="5" l="1"/>
  <c r="C239" i="5"/>
  <c r="C240" i="5"/>
  <c r="C241" i="5"/>
  <c r="C242" i="5"/>
  <c r="C243" i="5"/>
  <c r="C244" i="5"/>
  <c r="C245" i="5"/>
  <c r="C246" i="5"/>
  <c r="C247" i="5"/>
  <c r="C248" i="5"/>
  <c r="C249" i="5"/>
  <c r="C250" i="5"/>
  <c r="C251" i="5"/>
  <c r="C252" i="5"/>
  <c r="C253" i="5"/>
  <c r="C254" i="5"/>
  <c r="C255" i="5"/>
  <c r="C256" i="5"/>
  <c r="C237" i="5"/>
  <c r="C231" i="5"/>
  <c r="C230" i="5"/>
  <c r="C229" i="5"/>
  <c r="C228" i="5"/>
  <c r="C227" i="5"/>
  <c r="C226" i="5"/>
  <c r="C225" i="5"/>
  <c r="C224" i="5"/>
  <c r="C223" i="5"/>
  <c r="C222" i="5"/>
  <c r="C221" i="5"/>
  <c r="C220" i="5"/>
  <c r="C219" i="5"/>
  <c r="C200" i="5"/>
  <c r="C201" i="5"/>
  <c r="C202" i="5"/>
  <c r="C203" i="5"/>
  <c r="C204" i="5"/>
  <c r="C205" i="5"/>
  <c r="C206" i="5"/>
  <c r="C207" i="5"/>
  <c r="C208" i="5"/>
  <c r="C209" i="5"/>
  <c r="C210" i="5"/>
  <c r="C211" i="5"/>
  <c r="C212" i="5"/>
  <c r="C213" i="5"/>
  <c r="C199" i="5"/>
  <c r="C193" i="5"/>
  <c r="C192" i="5"/>
  <c r="C181" i="5"/>
  <c r="C182" i="5"/>
  <c r="C183" i="5"/>
  <c r="C184" i="5"/>
  <c r="C185" i="5"/>
  <c r="C186" i="5"/>
  <c r="C180" i="5"/>
  <c r="C150" i="5"/>
  <c r="C151" i="5"/>
  <c r="C152" i="5"/>
  <c r="C153" i="5"/>
  <c r="C154" i="5"/>
  <c r="C155" i="5"/>
  <c r="C156" i="5"/>
  <c r="C157" i="5"/>
  <c r="C158" i="5"/>
  <c r="C159" i="5"/>
  <c r="C160" i="5"/>
  <c r="C161" i="5"/>
  <c r="C162" i="5"/>
  <c r="C163" i="5"/>
  <c r="C164" i="5"/>
  <c r="C165" i="5"/>
  <c r="C166" i="5"/>
  <c r="C167" i="5"/>
  <c r="C168" i="5"/>
  <c r="C149" i="5"/>
  <c r="C143" i="5"/>
  <c r="C142" i="5"/>
  <c r="C141" i="5"/>
  <c r="C140" i="5"/>
  <c r="C139" i="5"/>
  <c r="C138" i="5"/>
  <c r="C137" i="5"/>
  <c r="C136" i="5"/>
  <c r="C135" i="5"/>
  <c r="C134" i="5"/>
  <c r="C133" i="5"/>
  <c r="C132" i="5"/>
  <c r="C131" i="5"/>
  <c r="C119" i="5"/>
  <c r="C120" i="5"/>
  <c r="C121" i="5"/>
  <c r="C122" i="5"/>
  <c r="C123" i="5"/>
  <c r="C124" i="5"/>
  <c r="C125" i="5"/>
  <c r="C118" i="5"/>
  <c r="C112" i="5"/>
  <c r="C111" i="5"/>
  <c r="C103" i="5"/>
  <c r="C104" i="5"/>
  <c r="C105" i="5"/>
  <c r="C102" i="5"/>
  <c r="C71" i="5"/>
  <c r="C72" i="5"/>
  <c r="C73" i="5"/>
  <c r="C74" i="5"/>
  <c r="C75" i="5"/>
  <c r="C76" i="5"/>
  <c r="C77" i="5"/>
  <c r="C78" i="5"/>
  <c r="C79" i="5"/>
  <c r="C80" i="5"/>
  <c r="C81" i="5"/>
  <c r="C82" i="5"/>
  <c r="C83" i="5"/>
  <c r="C84" i="5"/>
  <c r="C85" i="5"/>
  <c r="C86" i="5"/>
  <c r="C87" i="5"/>
  <c r="C88" i="5"/>
  <c r="C89" i="5"/>
  <c r="C70" i="5"/>
  <c r="C64" i="5"/>
  <c r="C63" i="5"/>
  <c r="C62" i="5"/>
  <c r="C61" i="5"/>
  <c r="C60" i="5"/>
  <c r="C59" i="5"/>
  <c r="C58" i="5"/>
  <c r="C57" i="5"/>
  <c r="C56" i="5"/>
  <c r="C55" i="5"/>
  <c r="C54" i="5"/>
  <c r="C53" i="5"/>
  <c r="C52" i="5"/>
  <c r="C51" i="5"/>
  <c r="C27" i="5"/>
  <c r="C28" i="5"/>
  <c r="C29" i="5"/>
  <c r="C30" i="5"/>
  <c r="C31" i="5"/>
  <c r="C32" i="5"/>
  <c r="C33" i="5"/>
  <c r="C34" i="5"/>
  <c r="C35" i="5"/>
  <c r="C36" i="5"/>
  <c r="C37" i="5"/>
  <c r="C38" i="5"/>
  <c r="C39" i="5"/>
  <c r="C40" i="5"/>
  <c r="C41" i="5"/>
  <c r="C42" i="5"/>
  <c r="C26" i="5"/>
  <c r="C20" i="5"/>
  <c r="C19" i="5"/>
  <c r="C10" i="5"/>
  <c r="C11" i="5"/>
  <c r="C12" i="5"/>
  <c r="C13" i="5"/>
  <c r="C9" i="5"/>
  <c r="C238" i="6"/>
  <c r="C239" i="6"/>
  <c r="C240" i="6"/>
  <c r="C241" i="6"/>
  <c r="C242" i="6"/>
  <c r="C243" i="6"/>
  <c r="C244" i="6"/>
  <c r="C245" i="6"/>
  <c r="C246" i="6"/>
  <c r="C247" i="6"/>
  <c r="C248" i="6"/>
  <c r="C249" i="6"/>
  <c r="C250" i="6"/>
  <c r="C251" i="6"/>
  <c r="C252" i="6"/>
  <c r="C253" i="6"/>
  <c r="C254" i="6"/>
  <c r="C255" i="6"/>
  <c r="C256" i="6"/>
  <c r="C237" i="6"/>
  <c r="C231" i="6"/>
  <c r="C230" i="6"/>
  <c r="C229" i="6"/>
  <c r="C228" i="6"/>
  <c r="C227" i="6"/>
  <c r="C226" i="6"/>
  <c r="C225" i="6"/>
  <c r="C224" i="6"/>
  <c r="C223" i="6"/>
  <c r="C222" i="6"/>
  <c r="C221" i="6"/>
  <c r="C220" i="6"/>
  <c r="C219" i="6"/>
  <c r="C200" i="6"/>
  <c r="C201" i="6"/>
  <c r="C202" i="6"/>
  <c r="C203" i="6"/>
  <c r="C204" i="6"/>
  <c r="C205" i="6"/>
  <c r="C206" i="6"/>
  <c r="C207" i="6"/>
  <c r="C208" i="6"/>
  <c r="C209" i="6"/>
  <c r="C210" i="6"/>
  <c r="C211" i="6"/>
  <c r="C212" i="6"/>
  <c r="C213" i="6"/>
  <c r="C199" i="6"/>
  <c r="C193" i="6"/>
  <c r="C192" i="6"/>
  <c r="C181" i="6"/>
  <c r="C182" i="6"/>
  <c r="C183" i="6"/>
  <c r="C184" i="6"/>
  <c r="C185" i="6"/>
  <c r="C186" i="6"/>
  <c r="C180" i="6"/>
  <c r="C150" i="6"/>
  <c r="C151" i="6"/>
  <c r="C152" i="6"/>
  <c r="C153" i="6"/>
  <c r="C154" i="6"/>
  <c r="C155" i="6"/>
  <c r="C156" i="6"/>
  <c r="C157" i="6"/>
  <c r="C158" i="6"/>
  <c r="C159" i="6"/>
  <c r="C160" i="6"/>
  <c r="C161" i="6"/>
  <c r="C162" i="6"/>
  <c r="C163" i="6"/>
  <c r="C164" i="6"/>
  <c r="C165" i="6"/>
  <c r="C166" i="6"/>
  <c r="C167" i="6"/>
  <c r="C168" i="6"/>
  <c r="C149" i="6"/>
  <c r="C143" i="6"/>
  <c r="C142" i="6"/>
  <c r="C141" i="6"/>
  <c r="C140" i="6"/>
  <c r="C139" i="6"/>
  <c r="C138" i="6"/>
  <c r="C137" i="6"/>
  <c r="C136" i="6"/>
  <c r="C135" i="6"/>
  <c r="C134" i="6"/>
  <c r="C133" i="6"/>
  <c r="C132" i="6"/>
  <c r="C131" i="6"/>
  <c r="C119" i="6"/>
  <c r="C120" i="6"/>
  <c r="C121" i="6"/>
  <c r="C122" i="6"/>
  <c r="C123" i="6"/>
  <c r="C124" i="6"/>
  <c r="C125" i="6"/>
  <c r="C118" i="6"/>
  <c r="C112" i="6"/>
  <c r="C111" i="6"/>
  <c r="C103" i="6"/>
  <c r="C104" i="6"/>
  <c r="C105" i="6"/>
  <c r="C102" i="6"/>
  <c r="C71" i="6"/>
  <c r="C72" i="6"/>
  <c r="C73" i="6"/>
  <c r="C74" i="6"/>
  <c r="C75" i="6"/>
  <c r="C76" i="6"/>
  <c r="C77" i="6"/>
  <c r="C78" i="6"/>
  <c r="C79" i="6"/>
  <c r="C80" i="6"/>
  <c r="C81" i="6"/>
  <c r="C82" i="6"/>
  <c r="C83" i="6"/>
  <c r="C84" i="6"/>
  <c r="C85" i="6"/>
  <c r="C86" i="6"/>
  <c r="C87" i="6"/>
  <c r="C88" i="6"/>
  <c r="C89" i="6"/>
  <c r="C70" i="6"/>
  <c r="C64" i="6"/>
  <c r="C63" i="6"/>
  <c r="C62" i="6"/>
  <c r="C61" i="6"/>
  <c r="C60" i="6"/>
  <c r="C59" i="6"/>
  <c r="C58" i="6"/>
  <c r="C57" i="6"/>
  <c r="C56" i="6"/>
  <c r="C55" i="6"/>
  <c r="C54" i="6"/>
  <c r="C53" i="6"/>
  <c r="C52" i="6"/>
  <c r="C51" i="6"/>
  <c r="C27" i="6"/>
  <c r="C28" i="6"/>
  <c r="C29" i="6"/>
  <c r="C30" i="6"/>
  <c r="C31" i="6"/>
  <c r="C32" i="6"/>
  <c r="C33" i="6"/>
  <c r="C34" i="6"/>
  <c r="C35" i="6"/>
  <c r="C36" i="6"/>
  <c r="C37" i="6"/>
  <c r="C38" i="6"/>
  <c r="C39" i="6"/>
  <c r="C40" i="6"/>
  <c r="C41" i="6"/>
  <c r="C42" i="6"/>
  <c r="C26" i="6"/>
  <c r="C20" i="6"/>
  <c r="C19" i="6"/>
  <c r="C12" i="6"/>
  <c r="C10" i="6"/>
  <c r="C11" i="6"/>
  <c r="C13" i="6"/>
  <c r="C9" i="6"/>
  <c r="C235" i="5" l="1"/>
  <c r="C217" i="5"/>
  <c r="C197" i="5"/>
  <c r="C190" i="5"/>
  <c r="C178" i="5"/>
  <c r="C147" i="5"/>
  <c r="C129" i="5"/>
  <c r="C116" i="5"/>
  <c r="C109" i="5"/>
  <c r="C100" i="5"/>
  <c r="C68" i="5"/>
  <c r="C49" i="5"/>
  <c r="C24" i="5"/>
  <c r="C17" i="5"/>
  <c r="C235" i="6"/>
  <c r="C217" i="6"/>
  <c r="C197" i="6"/>
  <c r="C190" i="6"/>
  <c r="C178" i="6"/>
  <c r="C147" i="6"/>
  <c r="C129" i="6"/>
  <c r="C116" i="6"/>
  <c r="C109" i="6"/>
  <c r="C100" i="6"/>
  <c r="C68" i="6"/>
  <c r="C49" i="6"/>
  <c r="C24" i="6"/>
  <c r="C17" i="6"/>
  <c r="C257" i="6" l="1"/>
  <c r="D257" i="6" s="1"/>
  <c r="C232" i="6"/>
  <c r="D231" i="6" s="1"/>
  <c r="C214" i="6"/>
  <c r="D212" i="6" s="1"/>
  <c r="C194" i="6"/>
  <c r="D193" i="6" s="1"/>
  <c r="C187" i="6"/>
  <c r="D186" i="6" s="1"/>
  <c r="C169" i="6"/>
  <c r="D167" i="6" s="1"/>
  <c r="C144" i="6"/>
  <c r="D144" i="6" s="1"/>
  <c r="C126" i="6"/>
  <c r="D126" i="6" s="1"/>
  <c r="C113" i="6"/>
  <c r="D112" i="6" s="1"/>
  <c r="C106" i="6"/>
  <c r="D105" i="6" s="1"/>
  <c r="C90" i="6"/>
  <c r="D90" i="6" s="1"/>
  <c r="C65" i="6"/>
  <c r="D64" i="6" s="1"/>
  <c r="C43" i="6"/>
  <c r="D42" i="6" s="1"/>
  <c r="C21" i="6"/>
  <c r="D20" i="6" s="1"/>
  <c r="C14" i="6"/>
  <c r="D12" i="6" s="1"/>
  <c r="D131" i="6" l="1"/>
  <c r="D143" i="6"/>
  <c r="D132" i="6"/>
  <c r="D136" i="6"/>
  <c r="D139" i="6"/>
  <c r="D185" i="6"/>
  <c r="D230" i="6"/>
  <c r="D239" i="6"/>
  <c r="D245" i="6"/>
  <c r="D247" i="6"/>
  <c r="D138" i="6"/>
  <c r="D164" i="6"/>
  <c r="D237" i="6"/>
  <c r="D253" i="6"/>
  <c r="D35" i="6"/>
  <c r="D104" i="6"/>
  <c r="D118" i="6"/>
  <c r="D134" i="6"/>
  <c r="D142" i="6"/>
  <c r="D222" i="6"/>
  <c r="D111" i="6"/>
  <c r="D224" i="6"/>
  <c r="D241" i="6"/>
  <c r="D249" i="6"/>
  <c r="D243" i="6"/>
  <c r="D251" i="6"/>
  <c r="D226" i="6"/>
  <c r="D220" i="6"/>
  <c r="D228" i="6"/>
  <c r="D199" i="6"/>
  <c r="D203" i="6"/>
  <c r="D207" i="6"/>
  <c r="D211" i="6"/>
  <c r="D214" i="6"/>
  <c r="D201" i="6"/>
  <c r="D205" i="6"/>
  <c r="D209" i="6"/>
  <c r="D213" i="6"/>
  <c r="D202" i="6"/>
  <c r="D206" i="6"/>
  <c r="D210" i="6"/>
  <c r="D200" i="6"/>
  <c r="D204" i="6"/>
  <c r="D208" i="6"/>
  <c r="D192" i="6"/>
  <c r="D183" i="6"/>
  <c r="D181" i="6"/>
  <c r="D153" i="6"/>
  <c r="D158" i="6"/>
  <c r="D149" i="6"/>
  <c r="D154" i="6"/>
  <c r="D160" i="6"/>
  <c r="D165" i="6"/>
  <c r="D169" i="6"/>
  <c r="D150" i="6"/>
  <c r="D156" i="6"/>
  <c r="D161" i="6"/>
  <c r="D166" i="6"/>
  <c r="D152" i="6"/>
  <c r="D157" i="6"/>
  <c r="D162" i="6"/>
  <c r="D168" i="6"/>
  <c r="D135" i="6"/>
  <c r="D140" i="6"/>
  <c r="D133" i="6"/>
  <c r="D137" i="6"/>
  <c r="D141" i="6"/>
  <c r="D102" i="6"/>
  <c r="D70" i="6"/>
  <c r="D74" i="6"/>
  <c r="D78" i="6"/>
  <c r="D82" i="6"/>
  <c r="D51" i="6"/>
  <c r="D59" i="6"/>
  <c r="D55" i="6"/>
  <c r="D63" i="6"/>
  <c r="D57" i="6"/>
  <c r="D53" i="6"/>
  <c r="D61" i="6"/>
  <c r="D27" i="6"/>
  <c r="D29" i="6"/>
  <c r="D37" i="6"/>
  <c r="D31" i="6"/>
  <c r="D39" i="6"/>
  <c r="D33" i="6"/>
  <c r="D41" i="6"/>
  <c r="D21" i="6"/>
  <c r="D19" i="6"/>
  <c r="D13" i="6"/>
  <c r="D10" i="6"/>
  <c r="D9" i="6"/>
  <c r="D14" i="6"/>
  <c r="D11" i="6"/>
  <c r="D72" i="6"/>
  <c r="D76" i="6"/>
  <c r="D80" i="6"/>
  <c r="D84" i="6"/>
  <c r="D88" i="6"/>
  <c r="D120" i="6"/>
  <c r="D124" i="6"/>
  <c r="D255" i="6"/>
  <c r="D28" i="6"/>
  <c r="D32" i="6"/>
  <c r="D36" i="6"/>
  <c r="D40" i="6"/>
  <c r="D43" i="6"/>
  <c r="D54" i="6"/>
  <c r="D58" i="6"/>
  <c r="D62" i="6"/>
  <c r="D65" i="6"/>
  <c r="D73" i="6"/>
  <c r="D77" i="6"/>
  <c r="D81" i="6"/>
  <c r="D85" i="6"/>
  <c r="D89" i="6"/>
  <c r="D103" i="6"/>
  <c r="D106" i="6"/>
  <c r="D113" i="6"/>
  <c r="D121" i="6"/>
  <c r="D125" i="6"/>
  <c r="D151" i="6"/>
  <c r="D155" i="6"/>
  <c r="D159" i="6"/>
  <c r="D163" i="6"/>
  <c r="D180" i="6"/>
  <c r="D184" i="6"/>
  <c r="D187" i="6"/>
  <c r="D194" i="6"/>
  <c r="D221" i="6"/>
  <c r="D225" i="6"/>
  <c r="D229" i="6"/>
  <c r="D232" i="6"/>
  <c r="D240" i="6"/>
  <c r="D244" i="6"/>
  <c r="D248" i="6"/>
  <c r="D252" i="6"/>
  <c r="D256" i="6"/>
  <c r="D86" i="6"/>
  <c r="D122" i="6"/>
  <c r="D26" i="6"/>
  <c r="D30" i="6"/>
  <c r="D34" i="6"/>
  <c r="D38" i="6"/>
  <c r="D52" i="6"/>
  <c r="D56" i="6"/>
  <c r="D60" i="6"/>
  <c r="D71" i="6"/>
  <c r="D75" i="6"/>
  <c r="D79" i="6"/>
  <c r="D83" i="6"/>
  <c r="D87" i="6"/>
  <c r="D119" i="6"/>
  <c r="D123" i="6"/>
  <c r="D182" i="6"/>
  <c r="D219" i="6"/>
  <c r="D223" i="6"/>
  <c r="D227" i="6"/>
  <c r="D238" i="6"/>
  <c r="D242" i="6"/>
  <c r="D246" i="6"/>
  <c r="D250" i="6"/>
  <c r="D254" i="6"/>
  <c r="C257" i="5" l="1"/>
  <c r="D257" i="5" s="1"/>
  <c r="C232" i="5"/>
  <c r="D231" i="5" s="1"/>
  <c r="C214" i="5"/>
  <c r="D213" i="5" s="1"/>
  <c r="C194" i="5"/>
  <c r="D193" i="5" s="1"/>
  <c r="C187" i="5"/>
  <c r="D186" i="5" s="1"/>
  <c r="C169" i="5"/>
  <c r="D167" i="5" s="1"/>
  <c r="C144" i="5"/>
  <c r="D142" i="5" s="1"/>
  <c r="C126" i="5"/>
  <c r="D126" i="5" s="1"/>
  <c r="C113" i="5"/>
  <c r="D112" i="5" s="1"/>
  <c r="C106" i="5"/>
  <c r="D105" i="5" s="1"/>
  <c r="C90" i="5"/>
  <c r="D90" i="5" s="1"/>
  <c r="C65" i="5"/>
  <c r="D64" i="5" s="1"/>
  <c r="C43" i="5"/>
  <c r="D42" i="5" s="1"/>
  <c r="C21" i="5"/>
  <c r="D20" i="5" s="1"/>
  <c r="C14" i="5"/>
  <c r="D14" i="5" s="1"/>
  <c r="D203" i="5" l="1"/>
  <c r="D74" i="5"/>
  <c r="D207" i="5"/>
  <c r="D31" i="5"/>
  <c r="D143" i="5"/>
  <c r="D208" i="5"/>
  <c r="D237" i="5"/>
  <c r="D9" i="5"/>
  <c r="D202" i="5"/>
  <c r="D212" i="5"/>
  <c r="D241" i="5"/>
  <c r="D33" i="5"/>
  <c r="D214" i="5"/>
  <c r="D10" i="5"/>
  <c r="D12" i="5"/>
  <c r="D27" i="5"/>
  <c r="D35" i="5"/>
  <c r="D199" i="5"/>
  <c r="D204" i="5"/>
  <c r="D210" i="5"/>
  <c r="D13" i="5"/>
  <c r="D29" i="5"/>
  <c r="D37" i="5"/>
  <c r="D131" i="5"/>
  <c r="D185" i="5"/>
  <c r="D200" i="5"/>
  <c r="D206" i="5"/>
  <c r="D211" i="5"/>
  <c r="D220" i="5"/>
  <c r="D135" i="5"/>
  <c r="D150" i="5"/>
  <c r="D201" i="5"/>
  <c r="D205" i="5"/>
  <c r="D209" i="5"/>
  <c r="D230" i="5"/>
  <c r="D253" i="5"/>
  <c r="D139" i="5"/>
  <c r="D166" i="5"/>
  <c r="D245" i="5"/>
  <c r="D249" i="5"/>
  <c r="D222" i="5"/>
  <c r="D224" i="5"/>
  <c r="D228" i="5"/>
  <c r="D226" i="5"/>
  <c r="D192" i="5"/>
  <c r="D181" i="5"/>
  <c r="D183" i="5"/>
  <c r="D156" i="5"/>
  <c r="D161" i="5"/>
  <c r="D152" i="5"/>
  <c r="D157" i="5"/>
  <c r="D162" i="5"/>
  <c r="D168" i="5"/>
  <c r="D153" i="5"/>
  <c r="D158" i="5"/>
  <c r="D164" i="5"/>
  <c r="D149" i="5"/>
  <c r="D154" i="5"/>
  <c r="D160" i="5"/>
  <c r="D165" i="5"/>
  <c r="D169" i="5"/>
  <c r="D132" i="5"/>
  <c r="D136" i="5"/>
  <c r="D140" i="5"/>
  <c r="D133" i="5"/>
  <c r="D137" i="5"/>
  <c r="D141" i="5"/>
  <c r="D144" i="5"/>
  <c r="D134" i="5"/>
  <c r="D138" i="5"/>
  <c r="D111" i="5"/>
  <c r="D102" i="5"/>
  <c r="D104" i="5"/>
  <c r="D70" i="5"/>
  <c r="D53" i="5"/>
  <c r="D61" i="5"/>
  <c r="D55" i="5"/>
  <c r="D63" i="5"/>
  <c r="D57" i="5"/>
  <c r="D51" i="5"/>
  <c r="D59" i="5"/>
  <c r="D39" i="5"/>
  <c r="D41" i="5"/>
  <c r="D19" i="5"/>
  <c r="D21" i="5"/>
  <c r="D11" i="5"/>
  <c r="D78" i="5"/>
  <c r="D86" i="5"/>
  <c r="D122" i="5"/>
  <c r="D72" i="5"/>
  <c r="D76" i="5"/>
  <c r="D80" i="5"/>
  <c r="D84" i="5"/>
  <c r="D88" i="5"/>
  <c r="D120" i="5"/>
  <c r="D124" i="5"/>
  <c r="D239" i="5"/>
  <c r="D243" i="5"/>
  <c r="D247" i="5"/>
  <c r="D251" i="5"/>
  <c r="D255" i="5"/>
  <c r="D28" i="5"/>
  <c r="D32" i="5"/>
  <c r="D36" i="5"/>
  <c r="D40" i="5"/>
  <c r="D43" i="5"/>
  <c r="D54" i="5"/>
  <c r="D58" i="5"/>
  <c r="D62" i="5"/>
  <c r="D65" i="5"/>
  <c r="D73" i="5"/>
  <c r="D77" i="5"/>
  <c r="D81" i="5"/>
  <c r="D85" i="5"/>
  <c r="D89" i="5"/>
  <c r="D103" i="5"/>
  <c r="D106" i="5"/>
  <c r="D113" i="5"/>
  <c r="D121" i="5"/>
  <c r="D125" i="5"/>
  <c r="D151" i="5"/>
  <c r="D155" i="5"/>
  <c r="D159" i="5"/>
  <c r="D163" i="5"/>
  <c r="D180" i="5"/>
  <c r="D184" i="5"/>
  <c r="D187" i="5"/>
  <c r="D194" i="5"/>
  <c r="D221" i="5"/>
  <c r="D225" i="5"/>
  <c r="D229" i="5"/>
  <c r="D232" i="5"/>
  <c r="D240" i="5"/>
  <c r="D244" i="5"/>
  <c r="D248" i="5"/>
  <c r="D252" i="5"/>
  <c r="D256" i="5"/>
  <c r="D118" i="5"/>
  <c r="D82" i="5"/>
  <c r="D26" i="5"/>
  <c r="D30" i="5"/>
  <c r="D34" i="5"/>
  <c r="D38" i="5"/>
  <c r="D52" i="5"/>
  <c r="D56" i="5"/>
  <c r="D60" i="5"/>
  <c r="D71" i="5"/>
  <c r="D75" i="5"/>
  <c r="D79" i="5"/>
  <c r="D83" i="5"/>
  <c r="D87" i="5"/>
  <c r="D119" i="5"/>
  <c r="D123" i="5"/>
  <c r="D182" i="5"/>
  <c r="D219" i="5"/>
  <c r="D223" i="5"/>
  <c r="D227" i="5"/>
  <c r="D238" i="5"/>
  <c r="D242" i="5"/>
  <c r="D246" i="5"/>
  <c r="D250" i="5"/>
  <c r="D254" i="5"/>
</calcChain>
</file>

<file path=xl/sharedStrings.xml><?xml version="1.0" encoding="utf-8"?>
<sst xmlns="http://schemas.openxmlformats.org/spreadsheetml/2006/main" count="763" uniqueCount="547">
  <si>
    <r>
      <rPr>
        <sz val="12"/>
        <color indexed="8"/>
        <rFont val="細明體"/>
        <family val="3"/>
        <charset val="136"/>
      </rPr>
      <t>性侵犯</t>
    </r>
    <phoneticPr fontId="1" type="noConversion"/>
  </si>
  <si>
    <r>
      <rPr>
        <sz val="12"/>
        <color indexed="8"/>
        <rFont val="細明體"/>
        <family val="3"/>
        <charset val="136"/>
      </rPr>
      <t>精神虐待</t>
    </r>
  </si>
  <si>
    <r>
      <rPr>
        <sz val="12"/>
        <color indexed="8"/>
        <rFont val="細明體"/>
        <family val="3"/>
        <charset val="136"/>
      </rPr>
      <t>油尖旺</t>
    </r>
  </si>
  <si>
    <r>
      <rPr>
        <sz val="12"/>
        <color indexed="8"/>
        <rFont val="細明體"/>
        <family val="3"/>
        <charset val="136"/>
      </rPr>
      <t>沙田</t>
    </r>
  </si>
  <si>
    <r>
      <rPr>
        <sz val="12"/>
        <color indexed="8"/>
        <rFont val="細明體"/>
        <family val="3"/>
        <charset val="136"/>
      </rPr>
      <t>大埔</t>
    </r>
  </si>
  <si>
    <r>
      <rPr>
        <sz val="12"/>
        <color indexed="8"/>
        <rFont val="細明體"/>
        <family val="3"/>
        <charset val="136"/>
      </rPr>
      <t>元朗</t>
    </r>
  </si>
  <si>
    <r>
      <rPr>
        <sz val="12"/>
        <color indexed="8"/>
        <rFont val="細明體"/>
        <family val="3"/>
        <charset val="136"/>
      </rPr>
      <t>葵青</t>
    </r>
  </si>
  <si>
    <t>性暴力</t>
  </si>
  <si>
    <r>
      <rPr>
        <sz val="12"/>
        <color indexed="8"/>
        <rFont val="細明體"/>
        <family val="3"/>
        <charset val="136"/>
      </rPr>
      <t>女性</t>
    </r>
  </si>
  <si>
    <r>
      <rPr>
        <sz val="12"/>
        <color indexed="8"/>
        <rFont val="細明體"/>
        <family val="3"/>
        <charset val="136"/>
      </rPr>
      <t>男性</t>
    </r>
  </si>
  <si>
    <r>
      <rPr>
        <sz val="12"/>
        <color indexed="8"/>
        <rFont val="細明體"/>
        <family val="3"/>
        <charset val="136"/>
      </rPr>
      <t>丈夫</t>
    </r>
  </si>
  <si>
    <r>
      <rPr>
        <sz val="12"/>
        <color indexed="8"/>
        <rFont val="細明體"/>
        <family val="3"/>
        <charset val="136"/>
      </rPr>
      <t>妻子</t>
    </r>
  </si>
  <si>
    <r>
      <rPr>
        <sz val="12"/>
        <color indexed="8"/>
        <rFont val="細明體"/>
        <family val="3"/>
        <charset val="136"/>
      </rPr>
      <t>其他</t>
    </r>
  </si>
  <si>
    <t>父母</t>
  </si>
  <si>
    <t>子女</t>
  </si>
  <si>
    <t>兄弟姊妹</t>
  </si>
  <si>
    <r>
      <rPr>
        <sz val="12"/>
        <color indexed="8"/>
        <rFont val="新細明體"/>
        <family val="1"/>
        <charset val="136"/>
      </rPr>
      <t>朋友</t>
    </r>
  </si>
  <si>
    <r>
      <rPr>
        <sz val="12"/>
        <color indexed="8"/>
        <rFont val="新細明體"/>
        <family val="1"/>
        <charset val="136"/>
      </rPr>
      <t>陌生人</t>
    </r>
  </si>
  <si>
    <r>
      <rPr>
        <sz val="14"/>
        <rFont val="細明體"/>
        <family val="3"/>
        <charset val="136"/>
      </rPr>
      <t>全港虐儿、虐待配偶／同居情侣及性暴力个案的数字分别由社会福利署管理的保护儿童資料系统、虐待配偶／同居情侣个案及性暴力个案中央資料系统</t>
    </r>
    <r>
      <rPr>
        <sz val="14"/>
        <rFont val="Times New Roman"/>
        <family val="1"/>
      </rPr>
      <t xml:space="preserve"> (</t>
    </r>
    <r>
      <rPr>
        <sz val="14"/>
        <rFont val="細明體"/>
        <family val="3"/>
        <charset val="136"/>
      </rPr>
      <t>中央資料系统</t>
    </r>
    <r>
      <rPr>
        <sz val="14"/>
        <rFont val="Times New Roman"/>
        <family val="1"/>
      </rPr>
      <t>)</t>
    </r>
    <r>
      <rPr>
        <sz val="14"/>
        <rFont val="細明體"/>
        <family val="3"/>
        <charset val="136"/>
      </rPr>
      <t>搜集所得。新呈报的虐儿、虐待配偶／同居情侣及性暴力个案在指定时段的统计数字表列如下：</t>
    </r>
    <phoneticPr fontId="1" type="noConversion"/>
  </si>
  <si>
    <t>个案数字(%)</t>
    <phoneticPr fontId="1" type="noConversion"/>
  </si>
  <si>
    <t>疏忽照顾</t>
    <phoneticPr fontId="1" type="noConversion"/>
  </si>
  <si>
    <t>多种虐待</t>
    <phoneticPr fontId="1" type="noConversion"/>
  </si>
  <si>
    <t>总数</t>
    <phoneticPr fontId="1" type="noConversion"/>
  </si>
  <si>
    <t>总数</t>
    <phoneticPr fontId="1" type="noConversion"/>
  </si>
  <si>
    <t>受害人性别</t>
    <phoneticPr fontId="1" type="noConversion"/>
  </si>
  <si>
    <r>
      <rPr>
        <sz val="12"/>
        <rFont val="細明體"/>
        <family val="3"/>
        <charset val="136"/>
      </rPr>
      <t>女性</t>
    </r>
    <phoneticPr fontId="1" type="noConversion"/>
  </si>
  <si>
    <r>
      <rPr>
        <sz val="12"/>
        <rFont val="細明體"/>
        <family val="3"/>
        <charset val="136"/>
      </rPr>
      <t>男性</t>
    </r>
    <phoneticPr fontId="1" type="noConversion"/>
  </si>
  <si>
    <t>总数</t>
    <phoneticPr fontId="1" type="noConversion"/>
  </si>
  <si>
    <t>施虐者与受害人的关系</t>
    <phoneticPr fontId="1" type="noConversion"/>
  </si>
  <si>
    <t>个案数字(%)</t>
    <phoneticPr fontId="1" type="noConversion"/>
  </si>
  <si>
    <r>
      <rPr>
        <sz val="12"/>
        <rFont val="細明體"/>
        <family val="3"/>
        <charset val="136"/>
      </rPr>
      <t>父母</t>
    </r>
    <phoneticPr fontId="1" type="noConversion"/>
  </si>
  <si>
    <r>
      <rPr>
        <sz val="12"/>
        <rFont val="細明體"/>
        <family val="3"/>
        <charset val="136"/>
      </rPr>
      <t>兄弟姊妹</t>
    </r>
    <phoneticPr fontId="1" type="noConversion"/>
  </si>
  <si>
    <t>继父母</t>
    <phoneticPr fontId="1" type="noConversion"/>
  </si>
  <si>
    <r>
      <rPr>
        <sz val="12"/>
        <rFont val="細明體"/>
        <family val="3"/>
        <charset val="136"/>
      </rPr>
      <t>祖父母</t>
    </r>
    <phoneticPr fontId="1" type="noConversion"/>
  </si>
  <si>
    <t>亲属</t>
    <phoneticPr fontId="1" type="noConversion"/>
  </si>
  <si>
    <t>家族朋友/朋辈的父母</t>
    <phoneticPr fontId="1" type="noConversion"/>
  </si>
  <si>
    <t>照顾者</t>
    <phoneticPr fontId="1" type="noConversion"/>
  </si>
  <si>
    <t>学校老师 / 职员</t>
    <phoneticPr fontId="1" type="noConversion"/>
  </si>
  <si>
    <t>学校宿舍职员</t>
    <phoneticPr fontId="1" type="noConversion"/>
  </si>
  <si>
    <t>补习老师 / 教练</t>
    <phoneticPr fontId="1" type="noConversion"/>
  </si>
  <si>
    <t>宗教人士</t>
    <phoneticPr fontId="1" type="noConversion"/>
  </si>
  <si>
    <t>同学 / 朋友 / 朋辈</t>
    <phoneticPr fontId="1" type="noConversion"/>
  </si>
  <si>
    <t>同住租客 / 邻居</t>
    <phoneticPr fontId="1" type="noConversion"/>
  </si>
  <si>
    <t>院舍宿友</t>
    <phoneticPr fontId="1" type="noConversion"/>
  </si>
  <si>
    <t>没有关系人士</t>
    <phoneticPr fontId="1" type="noConversion"/>
  </si>
  <si>
    <t>未能识别人士</t>
    <phoneticPr fontId="1" type="noConversion"/>
  </si>
  <si>
    <t>其他</t>
    <phoneticPr fontId="1" type="noConversion"/>
  </si>
  <si>
    <t>* 由于一名施虐者可能虐待多于一名儿童及一名儿童可能被多于一名施虐者虐待，因此施虐者的数目与受虐儿童的数目并不相同。</t>
    <phoneticPr fontId="1" type="noConversion"/>
  </si>
  <si>
    <t>华人</t>
    <phoneticPr fontId="1" type="noConversion"/>
  </si>
  <si>
    <t>印尼人</t>
    <phoneticPr fontId="1" type="noConversion"/>
  </si>
  <si>
    <t>菲律宾人</t>
    <phoneticPr fontId="1" type="noConversion"/>
  </si>
  <si>
    <t>印度人</t>
    <phoneticPr fontId="1" type="noConversion"/>
  </si>
  <si>
    <t>巴基斯坦人</t>
    <phoneticPr fontId="1" type="noConversion"/>
  </si>
  <si>
    <t>尼泊尔人</t>
    <phoneticPr fontId="1" type="noConversion"/>
  </si>
  <si>
    <t>泰国人</t>
    <phoneticPr fontId="1" type="noConversion"/>
  </si>
  <si>
    <t>非洲人</t>
    <phoneticPr fontId="1" type="noConversion"/>
  </si>
  <si>
    <t>英国人</t>
    <phoneticPr fontId="1" type="noConversion"/>
  </si>
  <si>
    <t>俄罗斯人</t>
    <phoneticPr fontId="1" type="noConversion"/>
  </si>
  <si>
    <t>越南人</t>
    <phoneticPr fontId="1" type="noConversion"/>
  </si>
  <si>
    <t>斯里兰卡人</t>
    <phoneticPr fontId="1" type="noConversion"/>
  </si>
  <si>
    <t>澳洲人</t>
    <phoneticPr fontId="1" type="noConversion"/>
  </si>
  <si>
    <t>事件发生地区</t>
    <phoneticPr fontId="1" type="noConversion"/>
  </si>
  <si>
    <t>中西区</t>
    <phoneticPr fontId="1" type="noConversion"/>
  </si>
  <si>
    <t>南区</t>
    <phoneticPr fontId="1" type="noConversion"/>
  </si>
  <si>
    <t>离岛</t>
    <phoneticPr fontId="1" type="noConversion"/>
  </si>
  <si>
    <t>东区</t>
    <phoneticPr fontId="1" type="noConversion"/>
  </si>
  <si>
    <t>湾仔</t>
    <phoneticPr fontId="1" type="noConversion"/>
  </si>
  <si>
    <t>九龙城</t>
    <phoneticPr fontId="1" type="noConversion"/>
  </si>
  <si>
    <r>
      <rPr>
        <sz val="12"/>
        <color indexed="8"/>
        <rFont val="細明體"/>
        <family val="3"/>
        <charset val="136"/>
      </rPr>
      <t>深水埗</t>
    </r>
    <phoneticPr fontId="1" type="noConversion"/>
  </si>
  <si>
    <t>黄大仙</t>
    <phoneticPr fontId="1" type="noConversion"/>
  </si>
  <si>
    <t>西贡</t>
    <phoneticPr fontId="1" type="noConversion"/>
  </si>
  <si>
    <t>观塘</t>
    <phoneticPr fontId="1" type="noConversion"/>
  </si>
  <si>
    <t>北区</t>
    <phoneticPr fontId="1" type="noConversion"/>
  </si>
  <si>
    <t>荃湾</t>
    <phoneticPr fontId="1" type="noConversion"/>
  </si>
  <si>
    <t>屯门</t>
    <phoneticPr fontId="1" type="noConversion"/>
  </si>
  <si>
    <t>屯门</t>
    <phoneticPr fontId="1" type="noConversion"/>
  </si>
  <si>
    <r>
      <rPr>
        <sz val="12"/>
        <color indexed="8"/>
        <rFont val="細明體"/>
        <family val="3"/>
        <charset val="136"/>
      </rPr>
      <t>香港境外</t>
    </r>
    <phoneticPr fontId="1" type="noConversion"/>
  </si>
  <si>
    <t>不详</t>
    <phoneticPr fontId="1" type="noConversion"/>
  </si>
  <si>
    <r>
      <rPr>
        <sz val="12"/>
        <color indexed="8"/>
        <rFont val="細明體"/>
        <family val="3"/>
        <charset val="136"/>
      </rPr>
      <t>註</t>
    </r>
    <r>
      <rPr>
        <sz val="12"/>
        <color indexed="8"/>
        <rFont val="Times New Roman"/>
        <family val="1"/>
      </rPr>
      <t xml:space="preserve">: </t>
    </r>
    <r>
      <rPr>
        <sz val="12"/>
        <color indexed="8"/>
        <rFont val="細明體"/>
        <family val="3"/>
        <charset val="136"/>
      </rPr>
      <t>由于四舍五入的关系，上述列表百分比的总和未必等于</t>
    </r>
    <r>
      <rPr>
        <sz val="12"/>
        <color indexed="8"/>
        <rFont val="Times New Roman"/>
        <family val="1"/>
      </rPr>
      <t>100</t>
    </r>
    <r>
      <rPr>
        <sz val="12"/>
        <color indexed="8"/>
        <rFont val="細明體"/>
        <family val="3"/>
        <charset val="136"/>
      </rPr>
      <t>。</t>
    </r>
    <phoneticPr fontId="1" type="noConversion"/>
  </si>
  <si>
    <t>暴力种类</t>
    <phoneticPr fontId="1" type="noConversion"/>
  </si>
  <si>
    <t>身体暴力</t>
    <phoneticPr fontId="1" type="noConversion"/>
  </si>
  <si>
    <t>多种暴力</t>
    <phoneticPr fontId="1" type="noConversion"/>
  </si>
  <si>
    <t>总数</t>
    <phoneticPr fontId="1" type="noConversion"/>
  </si>
  <si>
    <t>个案数字(%)</t>
    <phoneticPr fontId="1" type="noConversion"/>
  </si>
  <si>
    <r>
      <rPr>
        <sz val="12"/>
        <color indexed="8"/>
        <rFont val="細明體"/>
        <family val="3"/>
        <charset val="136"/>
      </rPr>
      <t>分居丈夫</t>
    </r>
    <r>
      <rPr>
        <sz val="12"/>
        <color indexed="8"/>
        <rFont val="Times New Roman"/>
        <family val="1"/>
      </rPr>
      <t>/</t>
    </r>
    <r>
      <rPr>
        <sz val="12"/>
        <color indexed="8"/>
        <rFont val="細明體"/>
        <family val="3"/>
        <charset val="136"/>
      </rPr>
      <t>前夫</t>
    </r>
    <phoneticPr fontId="1" type="noConversion"/>
  </si>
  <si>
    <r>
      <rPr>
        <sz val="12"/>
        <color indexed="8"/>
        <rFont val="細明體"/>
        <family val="3"/>
        <charset val="136"/>
      </rPr>
      <t>分居妻子</t>
    </r>
    <r>
      <rPr>
        <sz val="12"/>
        <color indexed="8"/>
        <rFont val="Times New Roman"/>
        <family val="1"/>
      </rPr>
      <t>/</t>
    </r>
    <r>
      <rPr>
        <sz val="12"/>
        <color indexed="8"/>
        <rFont val="細明體"/>
        <family val="3"/>
        <charset val="136"/>
      </rPr>
      <t>前妻</t>
    </r>
    <phoneticPr fontId="1" type="noConversion"/>
  </si>
  <si>
    <t>异性同居情侣</t>
    <phoneticPr fontId="1" type="noConversion"/>
  </si>
  <si>
    <t>同性同居情侣</t>
    <phoneticPr fontId="1" type="noConversion"/>
  </si>
  <si>
    <t>前异性同居情侣</t>
    <phoneticPr fontId="1" type="noConversion"/>
  </si>
  <si>
    <t>前同性同居情侣</t>
    <phoneticPr fontId="1" type="noConversion"/>
  </si>
  <si>
    <t>受害人的种族</t>
    <phoneticPr fontId="1" type="noConversion"/>
  </si>
  <si>
    <t>印尼人</t>
    <phoneticPr fontId="1" type="noConversion"/>
  </si>
  <si>
    <t>菲律宾人</t>
    <phoneticPr fontId="1" type="noConversion"/>
  </si>
  <si>
    <t>印度人</t>
    <phoneticPr fontId="1" type="noConversion"/>
  </si>
  <si>
    <t>巴基斯坦人</t>
    <phoneticPr fontId="1" type="noConversion"/>
  </si>
  <si>
    <t>尼泊尔人</t>
    <phoneticPr fontId="1" type="noConversion"/>
  </si>
  <si>
    <t>泰国人</t>
    <phoneticPr fontId="1" type="noConversion"/>
  </si>
  <si>
    <t>白人</t>
    <phoneticPr fontId="1" type="noConversion"/>
  </si>
  <si>
    <t>日本人</t>
    <phoneticPr fontId="1" type="noConversion"/>
  </si>
  <si>
    <t>其他亚洲人</t>
    <phoneticPr fontId="1" type="noConversion"/>
  </si>
  <si>
    <t>非洲人</t>
    <phoneticPr fontId="1" type="noConversion"/>
  </si>
  <si>
    <t>其他</t>
    <phoneticPr fontId="1" type="noConversion"/>
  </si>
  <si>
    <t>资料不详</t>
    <phoneticPr fontId="1" type="noConversion"/>
  </si>
  <si>
    <t>资料不详</t>
    <phoneticPr fontId="1" type="noConversion"/>
  </si>
  <si>
    <t>总数</t>
    <phoneticPr fontId="1" type="noConversion"/>
  </si>
  <si>
    <t>个案数字(%)</t>
    <phoneticPr fontId="1" type="noConversion"/>
  </si>
  <si>
    <t>中西区</t>
    <phoneticPr fontId="1" type="noConversion"/>
  </si>
  <si>
    <t>南区</t>
    <phoneticPr fontId="1" type="noConversion"/>
  </si>
  <si>
    <t>湾仔</t>
    <phoneticPr fontId="1" type="noConversion"/>
  </si>
  <si>
    <t>九龙城</t>
    <phoneticPr fontId="1" type="noConversion"/>
  </si>
  <si>
    <r>
      <rPr>
        <sz val="12"/>
        <color indexed="8"/>
        <rFont val="細明體"/>
        <family val="3"/>
        <charset val="136"/>
      </rPr>
      <t>深水埗</t>
    </r>
    <phoneticPr fontId="1" type="noConversion"/>
  </si>
  <si>
    <t>黄大仙</t>
    <phoneticPr fontId="1" type="noConversion"/>
  </si>
  <si>
    <t>西贡</t>
    <phoneticPr fontId="1" type="noConversion"/>
  </si>
  <si>
    <t>北区</t>
    <phoneticPr fontId="1" type="noConversion"/>
  </si>
  <si>
    <t>荃湾</t>
    <phoneticPr fontId="1" type="noConversion"/>
  </si>
  <si>
    <t>屯门</t>
    <phoneticPr fontId="1" type="noConversion"/>
  </si>
  <si>
    <t>香港境外</t>
    <phoneticPr fontId="1" type="noConversion"/>
  </si>
  <si>
    <t>香港境外</t>
    <phoneticPr fontId="1" type="noConversion"/>
  </si>
  <si>
    <t>不详</t>
    <phoneticPr fontId="1" type="noConversion"/>
  </si>
  <si>
    <t>事件种类</t>
    <phoneticPr fontId="1" type="noConversion"/>
  </si>
  <si>
    <t>强奸</t>
    <phoneticPr fontId="1" type="noConversion"/>
  </si>
  <si>
    <t>猥亵侵犯(非礼)</t>
    <phoneticPr fontId="1" type="noConversion"/>
  </si>
  <si>
    <t>强迫进行手淫</t>
    <phoneticPr fontId="1" type="noConversion"/>
  </si>
  <si>
    <t>强迫口交</t>
    <phoneticPr fontId="1" type="noConversion"/>
  </si>
  <si>
    <t>非法肛交</t>
    <phoneticPr fontId="1" type="noConversion"/>
  </si>
  <si>
    <t>多样种类</t>
    <phoneticPr fontId="1" type="noConversion"/>
  </si>
  <si>
    <t>受害人性别</t>
    <phoneticPr fontId="1" type="noConversion"/>
  </si>
  <si>
    <r>
      <rPr>
        <sz val="12"/>
        <color indexed="8"/>
        <rFont val="細明體"/>
        <family val="3"/>
        <charset val="136"/>
      </rPr>
      <t>女性</t>
    </r>
    <phoneticPr fontId="1" type="noConversion"/>
  </si>
  <si>
    <r>
      <rPr>
        <sz val="12"/>
        <color indexed="8"/>
        <rFont val="細明體"/>
        <family val="3"/>
        <charset val="136"/>
      </rPr>
      <t>男性</t>
    </r>
    <phoneticPr fontId="1" type="noConversion"/>
  </si>
  <si>
    <t>性侵犯者与受害人的关系</t>
    <phoneticPr fontId="1" type="noConversion"/>
  </si>
  <si>
    <t>姻亲</t>
    <phoneticPr fontId="1" type="noConversion"/>
  </si>
  <si>
    <t>其他亲属</t>
    <phoneticPr fontId="1" type="noConversion"/>
  </si>
  <si>
    <t>异性情侣</t>
    <phoneticPr fontId="1" type="noConversion"/>
  </si>
  <si>
    <t>同性情侣</t>
    <phoneticPr fontId="1" type="noConversion"/>
  </si>
  <si>
    <t>前异性情侣</t>
    <phoneticPr fontId="1" type="noConversion"/>
  </si>
  <si>
    <t>前同性情侣</t>
    <phoneticPr fontId="1" type="noConversion"/>
  </si>
  <si>
    <t>照顾者(非亲属)</t>
    <phoneticPr fontId="1" type="noConversion"/>
  </si>
  <si>
    <t>雇主 / 雇员 / 同事</t>
    <phoneticPr fontId="1" type="noConversion"/>
  </si>
  <si>
    <t>老师 / 导师</t>
    <phoneticPr fontId="1" type="noConversion"/>
  </si>
  <si>
    <r>
      <rPr>
        <sz val="12"/>
        <color indexed="8"/>
        <rFont val="新細明體"/>
        <family val="1"/>
        <charset val="136"/>
      </rPr>
      <t>其他</t>
    </r>
    <phoneticPr fontId="1" type="noConversion"/>
  </si>
  <si>
    <t>受害人的种族</t>
    <phoneticPr fontId="1" type="noConversion"/>
  </si>
  <si>
    <t>菲律宾人</t>
    <phoneticPr fontId="1" type="noConversion"/>
  </si>
  <si>
    <t>尼泊尔人</t>
    <phoneticPr fontId="1" type="noConversion"/>
  </si>
  <si>
    <t>日本人</t>
    <phoneticPr fontId="1" type="noConversion"/>
  </si>
  <si>
    <t>其他亚洲人</t>
    <phoneticPr fontId="1" type="noConversion"/>
  </si>
  <si>
    <t>中西区</t>
    <phoneticPr fontId="1" type="noConversion"/>
  </si>
  <si>
    <r>
      <rPr>
        <sz val="12"/>
        <color indexed="8"/>
        <rFont val="細明體"/>
        <family val="3"/>
        <charset val="136"/>
      </rPr>
      <t>油尖旺</t>
    </r>
    <phoneticPr fontId="1" type="noConversion"/>
  </si>
  <si>
    <t>观塘</t>
    <phoneticPr fontId="1" type="noConversion"/>
  </si>
  <si>
    <r>
      <rPr>
        <sz val="12"/>
        <color indexed="8"/>
        <rFont val="細明體"/>
        <family val="3"/>
        <charset val="136"/>
      </rPr>
      <t>沙田</t>
    </r>
    <phoneticPr fontId="1" type="noConversion"/>
  </si>
  <si>
    <r>
      <rPr>
        <sz val="12"/>
        <color indexed="8"/>
        <rFont val="細明體"/>
        <family val="3"/>
        <charset val="136"/>
      </rPr>
      <t>大埔</t>
    </r>
    <phoneticPr fontId="1" type="noConversion"/>
  </si>
  <si>
    <r>
      <rPr>
        <sz val="12"/>
        <color indexed="8"/>
        <rFont val="細明體"/>
        <family val="3"/>
        <charset val="136"/>
      </rPr>
      <t>元朗</t>
    </r>
    <phoneticPr fontId="1" type="noConversion"/>
  </si>
  <si>
    <r>
      <rPr>
        <sz val="12"/>
        <color indexed="8"/>
        <rFont val="細明體"/>
        <family val="3"/>
        <charset val="136"/>
      </rPr>
      <t>葵青</t>
    </r>
    <phoneticPr fontId="1" type="noConversion"/>
  </si>
  <si>
    <t>The statistics on cases involving child abuse, spouse / cohabitant battering and sexual violence cases in the territories are captured by the Child Protection Registry (CPR) and the Central Information System on Spouse / Cohabitant Battering Cases and Sexual Violence Cases (CISSCBSV) managed by Social Welfare Department respectively. The number of newly reported child abuse, spouse / cohabitant battering and sexual violence cases during a specific period is tabulated respectively below :</t>
    <phoneticPr fontId="1" type="noConversion"/>
  </si>
  <si>
    <t>No. of Cases (%)</t>
  </si>
  <si>
    <t>Neglect</t>
    <phoneticPr fontId="1" type="noConversion"/>
  </si>
  <si>
    <t>Sexual abuse</t>
    <phoneticPr fontId="1" type="noConversion"/>
  </si>
  <si>
    <t>Psychological abuse</t>
    <phoneticPr fontId="1" type="noConversion"/>
  </si>
  <si>
    <t>Multiple abuse</t>
    <phoneticPr fontId="1" type="noConversion"/>
  </si>
  <si>
    <t>Total</t>
    <phoneticPr fontId="1" type="noConversion"/>
  </si>
  <si>
    <t>Female</t>
    <phoneticPr fontId="1" type="noConversion"/>
  </si>
  <si>
    <t>Female</t>
    <phoneticPr fontId="1" type="noConversion"/>
  </si>
  <si>
    <t>Male</t>
    <phoneticPr fontId="1" type="noConversion"/>
  </si>
  <si>
    <t>Total</t>
    <phoneticPr fontId="1" type="noConversion"/>
  </si>
  <si>
    <t>Parent</t>
    <phoneticPr fontId="1" type="noConversion"/>
  </si>
  <si>
    <t xml:space="preserve">Sibling </t>
    <phoneticPr fontId="1" type="noConversion"/>
  </si>
  <si>
    <t>Step-parent</t>
    <phoneticPr fontId="1" type="noConversion"/>
  </si>
  <si>
    <t>Grandparent</t>
    <phoneticPr fontId="1" type="noConversion"/>
  </si>
  <si>
    <t>Relative</t>
    <phoneticPr fontId="1" type="noConversion"/>
  </si>
  <si>
    <t>Family friend / Parent of peer</t>
    <phoneticPr fontId="1" type="noConversion"/>
  </si>
  <si>
    <t>Caregiver</t>
    <phoneticPr fontId="1" type="noConversion"/>
  </si>
  <si>
    <t>School teacher / personnel</t>
    <phoneticPr fontId="1" type="noConversion"/>
  </si>
  <si>
    <t>Staff of boarding section of school</t>
    <phoneticPr fontId="1" type="noConversion"/>
  </si>
  <si>
    <t>Tutor / Coach</t>
    <phoneticPr fontId="1" type="noConversion"/>
  </si>
  <si>
    <t>Religious personnel</t>
    <phoneticPr fontId="1" type="noConversion"/>
  </si>
  <si>
    <t>Schoolmate / friend / peer</t>
    <phoneticPr fontId="1" type="noConversion"/>
  </si>
  <si>
    <t>Co-tenant / Neighbour</t>
    <phoneticPr fontId="1" type="noConversion"/>
  </si>
  <si>
    <t>Inmate of residential service</t>
    <phoneticPr fontId="1" type="noConversion"/>
  </si>
  <si>
    <t xml:space="preserve">Unrelated person (including strangers) </t>
    <phoneticPr fontId="1" type="noConversion"/>
  </si>
  <si>
    <t>Unidentified person</t>
    <phoneticPr fontId="1" type="noConversion"/>
  </si>
  <si>
    <t>Other</t>
    <phoneticPr fontId="1" type="noConversion"/>
  </si>
  <si>
    <t>Total *</t>
    <phoneticPr fontId="1" type="noConversion"/>
  </si>
  <si>
    <t>Chinese</t>
    <phoneticPr fontId="1" type="noConversion"/>
  </si>
  <si>
    <t>Indonesian</t>
    <phoneticPr fontId="1" type="noConversion"/>
  </si>
  <si>
    <t>Filipino</t>
    <phoneticPr fontId="1" type="noConversion"/>
  </si>
  <si>
    <t>Indian</t>
    <phoneticPr fontId="1" type="noConversion"/>
  </si>
  <si>
    <t>Pakistani</t>
    <phoneticPr fontId="1" type="noConversion"/>
  </si>
  <si>
    <t>Nepalese</t>
    <phoneticPr fontId="1" type="noConversion"/>
  </si>
  <si>
    <t>Thai</t>
    <phoneticPr fontId="1" type="noConversion"/>
  </si>
  <si>
    <t>African</t>
    <phoneticPr fontId="1" type="noConversion"/>
  </si>
  <si>
    <t>British</t>
    <phoneticPr fontId="1" type="noConversion"/>
  </si>
  <si>
    <t>Russian</t>
    <phoneticPr fontId="1" type="noConversion"/>
  </si>
  <si>
    <t>Vietnamese</t>
    <phoneticPr fontId="1" type="noConversion"/>
  </si>
  <si>
    <t>Sri Lankan</t>
    <phoneticPr fontId="1" type="noConversion"/>
  </si>
  <si>
    <t>Australian</t>
    <phoneticPr fontId="1" type="noConversion"/>
  </si>
  <si>
    <t>Others</t>
    <phoneticPr fontId="1" type="noConversion"/>
  </si>
  <si>
    <t>Total</t>
    <phoneticPr fontId="1" type="noConversion"/>
  </si>
  <si>
    <t>Central &amp; Western</t>
    <phoneticPr fontId="1" type="noConversion"/>
  </si>
  <si>
    <t>Southern</t>
    <phoneticPr fontId="1" type="noConversion"/>
  </si>
  <si>
    <t>Southern</t>
    <phoneticPr fontId="1" type="noConversion"/>
  </si>
  <si>
    <t>Islands</t>
    <phoneticPr fontId="1" type="noConversion"/>
  </si>
  <si>
    <t>Eastern</t>
    <phoneticPr fontId="1" type="noConversion"/>
  </si>
  <si>
    <t>Eastern</t>
    <phoneticPr fontId="1" type="noConversion"/>
  </si>
  <si>
    <t>Wan Chai</t>
    <phoneticPr fontId="1" type="noConversion"/>
  </si>
  <si>
    <t>Wan Chai</t>
    <phoneticPr fontId="1" type="noConversion"/>
  </si>
  <si>
    <t>Kowloon City</t>
    <phoneticPr fontId="1" type="noConversion"/>
  </si>
  <si>
    <t>Kowloon City</t>
    <phoneticPr fontId="1" type="noConversion"/>
  </si>
  <si>
    <t>Yau Tsim Mong</t>
    <phoneticPr fontId="1" type="noConversion"/>
  </si>
  <si>
    <t>Yau Tsim Mong</t>
    <phoneticPr fontId="1" type="noConversion"/>
  </si>
  <si>
    <t>Sham Shui Po</t>
    <phoneticPr fontId="1" type="noConversion"/>
  </si>
  <si>
    <t>Sham Shui Po</t>
    <phoneticPr fontId="1" type="noConversion"/>
  </si>
  <si>
    <t>Wong Tai Sin</t>
    <phoneticPr fontId="1" type="noConversion"/>
  </si>
  <si>
    <t>Wong Tai Sin</t>
    <phoneticPr fontId="1" type="noConversion"/>
  </si>
  <si>
    <t>Sai Kung</t>
    <phoneticPr fontId="1" type="noConversion"/>
  </si>
  <si>
    <t>Sai Kung</t>
    <phoneticPr fontId="1" type="noConversion"/>
  </si>
  <si>
    <t>Kwun Tong</t>
    <phoneticPr fontId="1" type="noConversion"/>
  </si>
  <si>
    <t>Shatin</t>
    <phoneticPr fontId="1" type="noConversion"/>
  </si>
  <si>
    <t>Shatin</t>
    <phoneticPr fontId="1" type="noConversion"/>
  </si>
  <si>
    <t>Tai Po</t>
    <phoneticPr fontId="1" type="noConversion"/>
  </si>
  <si>
    <t>North</t>
    <phoneticPr fontId="1" type="noConversion"/>
  </si>
  <si>
    <t>North</t>
    <phoneticPr fontId="1" type="noConversion"/>
  </si>
  <si>
    <t>Yuen Long</t>
    <phoneticPr fontId="1" type="noConversion"/>
  </si>
  <si>
    <t>Yuen Long</t>
    <phoneticPr fontId="1" type="noConversion"/>
  </si>
  <si>
    <t>Tsuen Wan</t>
    <phoneticPr fontId="1" type="noConversion"/>
  </si>
  <si>
    <t>Kwai Tsing</t>
    <phoneticPr fontId="1" type="noConversion"/>
  </si>
  <si>
    <t>Kwai Tsing</t>
    <phoneticPr fontId="1" type="noConversion"/>
  </si>
  <si>
    <t>Tuen Mun</t>
    <phoneticPr fontId="1" type="noConversion"/>
  </si>
  <si>
    <t>Tuen Mun</t>
    <phoneticPr fontId="1" type="noConversion"/>
  </si>
  <si>
    <t>Outside Hong Kong</t>
    <phoneticPr fontId="1" type="noConversion"/>
  </si>
  <si>
    <t>Outside Hong Kong</t>
    <phoneticPr fontId="1" type="noConversion"/>
  </si>
  <si>
    <t>Unknown</t>
    <phoneticPr fontId="1" type="noConversion"/>
  </si>
  <si>
    <t>Unknown</t>
    <phoneticPr fontId="1" type="noConversion"/>
  </si>
  <si>
    <t>Total</t>
    <phoneticPr fontId="1" type="noConversion"/>
  </si>
  <si>
    <t xml:space="preserve">Note : Owing to the rounding effect, the total percentage may not add up to 100 as shown in the above tables. </t>
    <phoneticPr fontId="1" type="noConversion"/>
  </si>
  <si>
    <t xml:space="preserve">Note : Owing to the rounding effect, the total percentage may not add up to 100 as shown in the above tables. </t>
    <phoneticPr fontId="1" type="noConversion"/>
  </si>
  <si>
    <t>Physical violence</t>
  </si>
  <si>
    <t>Sexual violence</t>
  </si>
  <si>
    <t>Multiple violence</t>
  </si>
  <si>
    <t>Husband</t>
    <phoneticPr fontId="1" type="noConversion"/>
  </si>
  <si>
    <t>Wife</t>
    <phoneticPr fontId="1" type="noConversion"/>
  </si>
  <si>
    <t>Estranged husband / ex-husband</t>
    <phoneticPr fontId="1" type="noConversion"/>
  </si>
  <si>
    <t>Estranged wife / ex-wife</t>
    <phoneticPr fontId="1" type="noConversion"/>
  </si>
  <si>
    <t>Heterosexual cohabitant</t>
    <phoneticPr fontId="1" type="noConversion"/>
  </si>
  <si>
    <t>Same-sex cohabitant</t>
    <phoneticPr fontId="1" type="noConversion"/>
  </si>
  <si>
    <t>Heterosexual ex-cohabitant</t>
    <phoneticPr fontId="1" type="noConversion"/>
  </si>
  <si>
    <t>Same-sex ex-cohabitant</t>
    <phoneticPr fontId="1" type="noConversion"/>
  </si>
  <si>
    <t>Chinese</t>
  </si>
  <si>
    <t>Filipino</t>
    <phoneticPr fontId="1" type="noConversion"/>
  </si>
  <si>
    <t>Pakistani</t>
  </si>
  <si>
    <t>Nepalese</t>
  </si>
  <si>
    <t>Thai</t>
  </si>
  <si>
    <t>White</t>
    <phoneticPr fontId="1" type="noConversion"/>
  </si>
  <si>
    <t>Japanese</t>
    <phoneticPr fontId="1" type="noConversion"/>
  </si>
  <si>
    <t>Other Asian</t>
  </si>
  <si>
    <t>African</t>
  </si>
  <si>
    <t>Others</t>
  </si>
  <si>
    <t>Unknown</t>
  </si>
  <si>
    <t>Total</t>
  </si>
  <si>
    <t>Central &amp; Western</t>
    <phoneticPr fontId="1" type="noConversion"/>
  </si>
  <si>
    <t>Island</t>
    <phoneticPr fontId="1" type="noConversion"/>
  </si>
  <si>
    <t>Kwun Tong</t>
    <phoneticPr fontId="1" type="noConversion"/>
  </si>
  <si>
    <t>Tai Po</t>
    <phoneticPr fontId="1" type="noConversion"/>
  </si>
  <si>
    <t>Tsuen Wan</t>
    <phoneticPr fontId="1" type="noConversion"/>
  </si>
  <si>
    <t>Types of Incident</t>
    <phoneticPr fontId="1" type="noConversion"/>
  </si>
  <si>
    <t>Rape</t>
    <phoneticPr fontId="1" type="noConversion"/>
  </si>
  <si>
    <t>Indecent assault</t>
    <phoneticPr fontId="1" type="noConversion"/>
  </si>
  <si>
    <t>Forced masturbation</t>
    <phoneticPr fontId="1" type="noConversion"/>
  </si>
  <si>
    <t>Forced oral sex</t>
    <phoneticPr fontId="1" type="noConversion"/>
  </si>
  <si>
    <t>Unlawful Buggery</t>
    <phoneticPr fontId="1" type="noConversion"/>
  </si>
  <si>
    <t>Multiple Abuse</t>
    <phoneticPr fontId="1" type="noConversion"/>
  </si>
  <si>
    <t>Sex of Victims</t>
    <phoneticPr fontId="1" type="noConversion"/>
  </si>
  <si>
    <t>Female</t>
    <phoneticPr fontId="1" type="noConversion"/>
  </si>
  <si>
    <t>Male</t>
    <phoneticPr fontId="1" type="noConversion"/>
  </si>
  <si>
    <t>Parent</t>
  </si>
  <si>
    <t>Child</t>
  </si>
  <si>
    <t>Sibling</t>
  </si>
  <si>
    <t>In-law</t>
  </si>
  <si>
    <t>Other relative</t>
    <phoneticPr fontId="1" type="noConversion"/>
  </si>
  <si>
    <t>Heterosexual lover</t>
    <phoneticPr fontId="1" type="noConversion"/>
  </si>
  <si>
    <t>Same-sex lover</t>
    <phoneticPr fontId="1" type="noConversion"/>
  </si>
  <si>
    <t>Heterosexual ex-lover</t>
    <phoneticPr fontId="1" type="noConversion"/>
  </si>
  <si>
    <t>Same-sex ex-lover</t>
    <phoneticPr fontId="1" type="noConversion"/>
  </si>
  <si>
    <t>Friend</t>
  </si>
  <si>
    <t>Caregiver (Non-relative)</t>
  </si>
  <si>
    <t>Employer / employee / colleague</t>
    <phoneticPr fontId="1" type="noConversion"/>
  </si>
  <si>
    <t>Teacher / tutor</t>
  </si>
  <si>
    <t>Stranger</t>
  </si>
  <si>
    <t>Indonesian</t>
  </si>
  <si>
    <t>Filipino</t>
  </si>
  <si>
    <t>Indian</t>
    <phoneticPr fontId="1" type="noConversion"/>
  </si>
  <si>
    <t>White</t>
    <phoneticPr fontId="1" type="noConversion"/>
  </si>
  <si>
    <t>Japanese</t>
    <phoneticPr fontId="1" type="noConversion"/>
  </si>
  <si>
    <t>Central &amp; Western</t>
    <phoneticPr fontId="1" type="noConversion"/>
  </si>
  <si>
    <t>Island</t>
    <phoneticPr fontId="1" type="noConversion"/>
  </si>
  <si>
    <t>Eastern</t>
    <phoneticPr fontId="1" type="noConversion"/>
  </si>
  <si>
    <t>Wan Chai</t>
    <phoneticPr fontId="1" type="noConversion"/>
  </si>
  <si>
    <t>Kowloon City</t>
    <phoneticPr fontId="1" type="noConversion"/>
  </si>
  <si>
    <t>Yau Tsim Mong</t>
    <phoneticPr fontId="1" type="noConversion"/>
  </si>
  <si>
    <t>Sham Shui Po</t>
    <phoneticPr fontId="1" type="noConversion"/>
  </si>
  <si>
    <t>Wong Tai Sin</t>
    <phoneticPr fontId="1" type="noConversion"/>
  </si>
  <si>
    <t>Kwun Tong</t>
    <phoneticPr fontId="1" type="noConversion"/>
  </si>
  <si>
    <t>Shatin</t>
    <phoneticPr fontId="1" type="noConversion"/>
  </si>
  <si>
    <t>Tai Po</t>
    <phoneticPr fontId="1" type="noConversion"/>
  </si>
  <si>
    <t>North</t>
    <phoneticPr fontId="1" type="noConversion"/>
  </si>
  <si>
    <t>Yuen Long</t>
    <phoneticPr fontId="1" type="noConversion"/>
  </si>
  <si>
    <t>Tsuen Wan</t>
    <phoneticPr fontId="1" type="noConversion"/>
  </si>
  <si>
    <t>Kwai Tsing</t>
    <phoneticPr fontId="1" type="noConversion"/>
  </si>
  <si>
    <t>Tuen Mun</t>
    <phoneticPr fontId="1" type="noConversion"/>
  </si>
  <si>
    <t>Outside Hong Kong</t>
    <phoneticPr fontId="1" type="noConversion"/>
  </si>
  <si>
    <t>Unknown</t>
    <phoneticPr fontId="1" type="noConversion"/>
  </si>
  <si>
    <t>Total</t>
    <phoneticPr fontId="1" type="noConversion"/>
  </si>
  <si>
    <t>Newly Reported Spouse / Cohabitant Battering Cases</t>
    <phoneticPr fontId="1" type="noConversion"/>
  </si>
  <si>
    <t>Newly Reported Sexual Violence Cases</t>
    <phoneticPr fontId="1" type="noConversion"/>
  </si>
  <si>
    <r>
      <rPr>
        <b/>
        <sz val="14"/>
        <color indexed="17"/>
        <rFont val="細明體"/>
        <family val="3"/>
        <charset val="136"/>
      </rPr>
      <t>新呈报虐待配偶</t>
    </r>
    <r>
      <rPr>
        <b/>
        <sz val="14"/>
        <color indexed="17"/>
        <rFont val="Times New Roman"/>
        <family val="1"/>
      </rPr>
      <t xml:space="preserve"> / </t>
    </r>
    <r>
      <rPr>
        <b/>
        <sz val="14"/>
        <color indexed="17"/>
        <rFont val="細明體"/>
        <family val="3"/>
        <charset val="136"/>
      </rPr>
      <t>同居情侣个案</t>
    </r>
    <r>
      <rPr>
        <b/>
        <sz val="14"/>
        <color indexed="17"/>
        <rFont val="Times New Roman"/>
        <family val="1"/>
      </rPr>
      <t/>
    </r>
    <phoneticPr fontId="1" type="noConversion"/>
  </si>
  <si>
    <r>
      <rPr>
        <b/>
        <sz val="14"/>
        <color indexed="17"/>
        <rFont val="細明體"/>
        <family val="3"/>
        <charset val="136"/>
      </rPr>
      <t>新呈报性暴力个案数字</t>
    </r>
    <r>
      <rPr>
        <b/>
        <sz val="14"/>
        <color indexed="17"/>
        <rFont val="Times New Roman"/>
        <family val="1"/>
      </rPr>
      <t/>
    </r>
    <phoneticPr fontId="1" type="noConversion"/>
  </si>
  <si>
    <t>二零二零年一月至六月</t>
    <phoneticPr fontId="1" type="noConversion"/>
  </si>
  <si>
    <t>Newly Reported Child Protection Cases</t>
    <phoneticPr fontId="1" type="noConversion"/>
  </si>
  <si>
    <t>Types of Harm/Maltreatment</t>
    <phoneticPr fontId="1" type="noConversion"/>
  </si>
  <si>
    <t>Physical Harm/Abuse</t>
    <phoneticPr fontId="1" type="noConversion"/>
  </si>
  <si>
    <t>Psychological Harm/Abuse</t>
    <phoneticPr fontId="1" type="noConversion"/>
  </si>
  <si>
    <t>January to June 2020</t>
    <phoneticPr fontId="1" type="noConversion"/>
  </si>
  <si>
    <t>Sex of Maltreated Child</t>
    <phoneticPr fontId="1" type="noConversion"/>
  </si>
  <si>
    <t>Perpetrator’s Relationship with Maltreated Child</t>
    <phoneticPr fontId="1" type="noConversion"/>
  </si>
  <si>
    <t>* The number of perpetrators and the number of maltreated children are not the same because one perpetrator may abuse more than one children and a child may be harmed/maltreated by more than one perpetrators.</t>
    <phoneticPr fontId="1" type="noConversion"/>
  </si>
  <si>
    <t>Ethnicity of Maltreated Child</t>
    <phoneticPr fontId="1" type="noConversion"/>
  </si>
  <si>
    <t>District Where Maltreatment Incident Happened</t>
    <phoneticPr fontId="1" type="noConversion"/>
  </si>
  <si>
    <t>Residential District of Victim 
at the Time of Incident</t>
    <phoneticPr fontId="1" type="noConversion"/>
  </si>
  <si>
    <t>Types of Violence</t>
    <phoneticPr fontId="1" type="noConversion"/>
  </si>
  <si>
    <t>Sex of Victims</t>
    <phoneticPr fontId="1" type="noConversion"/>
  </si>
  <si>
    <t>Ethnicity of Victims</t>
    <phoneticPr fontId="1" type="noConversion"/>
  </si>
  <si>
    <t>Perpetrator's Relationship 
with the Victim</t>
    <phoneticPr fontId="1" type="noConversion"/>
  </si>
  <si>
    <t>Perpetrator's Relationship 
with the Victim</t>
    <phoneticPr fontId="1" type="noConversion"/>
  </si>
  <si>
    <t>Ethnicity of Victims</t>
    <phoneticPr fontId="1" type="noConversion"/>
  </si>
  <si>
    <t>District Where Incident Happened</t>
    <phoneticPr fontId="1" type="noConversion"/>
  </si>
  <si>
    <t>新呈报保护儿童个案</t>
    <phoneticPr fontId="1" type="noConversion"/>
  </si>
  <si>
    <t>伤害/虐待行为的类别</t>
    <phoneticPr fontId="1" type="noConversion"/>
  </si>
  <si>
    <t>身体伤害/虐待</t>
    <phoneticPr fontId="1" type="noConversion"/>
  </si>
  <si>
    <t>心理伤害/虐待</t>
    <phoneticPr fontId="1" type="noConversion"/>
  </si>
  <si>
    <t>受虐儿童性别</t>
    <phoneticPr fontId="1" type="noConversion"/>
  </si>
  <si>
    <t>伤害儿童的人与受伤害/
虐待儿童的关系</t>
    <phoneticPr fontId="1" type="noConversion"/>
  </si>
  <si>
    <r>
      <rPr>
        <b/>
        <sz val="12"/>
        <color indexed="8"/>
        <rFont val="細明體"/>
        <family val="3"/>
        <charset val="136"/>
      </rPr>
      <t>总数</t>
    </r>
    <r>
      <rPr>
        <b/>
        <sz val="12"/>
        <color indexed="8"/>
        <rFont val="Times New Roman"/>
        <family val="1"/>
      </rPr>
      <t xml:space="preserve"> *</t>
    </r>
    <phoneticPr fontId="1" type="noConversion"/>
  </si>
  <si>
    <t>受伤害/虐待儿童种族分类</t>
    <phoneticPr fontId="1" type="noConversion"/>
  </si>
  <si>
    <t>受害人事发时居住地区</t>
    <phoneticPr fontId="1" type="noConversion"/>
  </si>
  <si>
    <t>事件发生地区</t>
    <phoneticPr fontId="1" type="noConversion"/>
  </si>
  <si>
    <t>女性
Female</t>
    <phoneticPr fontId="1" type="noConversion"/>
  </si>
  <si>
    <r>
      <rPr>
        <sz val="12"/>
        <rFont val="細明體"/>
        <family val="3"/>
        <charset val="136"/>
      </rPr>
      <t xml:space="preserve">印尼人
</t>
    </r>
    <r>
      <rPr>
        <sz val="12"/>
        <rFont val="Times New Roman"/>
        <family val="1"/>
      </rPr>
      <t>Indonesian</t>
    </r>
    <phoneticPr fontId="1" type="noConversion"/>
  </si>
  <si>
    <r>
      <rPr>
        <sz val="12"/>
        <rFont val="細明體"/>
        <family val="3"/>
        <charset val="136"/>
      </rPr>
      <t xml:space="preserve">印度人
</t>
    </r>
    <r>
      <rPr>
        <sz val="12"/>
        <rFont val="Times New Roman"/>
        <family val="1"/>
      </rPr>
      <t>Indian</t>
    </r>
    <phoneticPr fontId="1" type="noConversion"/>
  </si>
  <si>
    <r>
      <rPr>
        <sz val="12"/>
        <color indexed="8"/>
        <rFont val="細明體"/>
        <family val="3"/>
        <charset val="136"/>
      </rPr>
      <t xml:space="preserve">日本人
</t>
    </r>
    <r>
      <rPr>
        <sz val="12"/>
        <color indexed="8"/>
        <rFont val="Times New Roman"/>
        <family val="1"/>
      </rPr>
      <t>Japanese</t>
    </r>
    <phoneticPr fontId="1" type="noConversion"/>
  </si>
  <si>
    <r>
      <rPr>
        <sz val="12"/>
        <color indexed="8"/>
        <rFont val="細明體"/>
        <family val="3"/>
        <charset val="136"/>
      </rPr>
      <t xml:space="preserve">非洲人
</t>
    </r>
    <r>
      <rPr>
        <sz val="12"/>
        <color indexed="8"/>
        <rFont val="Times New Roman"/>
        <family val="1"/>
      </rPr>
      <t>African</t>
    </r>
    <phoneticPr fontId="1" type="noConversion"/>
  </si>
  <si>
    <r>
      <rPr>
        <sz val="12"/>
        <color indexed="8"/>
        <rFont val="細明體"/>
        <family val="3"/>
        <charset val="136"/>
      </rPr>
      <t xml:space="preserve">其他
</t>
    </r>
    <r>
      <rPr>
        <sz val="12"/>
        <color indexed="8"/>
        <rFont val="Times New Roman"/>
        <family val="1"/>
      </rPr>
      <t>Others</t>
    </r>
    <phoneticPr fontId="1" type="noConversion"/>
  </si>
  <si>
    <t>深水埗
Sham Shui Po</t>
    <phoneticPr fontId="1" type="noConversion"/>
  </si>
  <si>
    <t>沙田
Shatin</t>
    <phoneticPr fontId="1" type="noConversion"/>
  </si>
  <si>
    <t>大埔
Tai Po</t>
    <phoneticPr fontId="1" type="noConversion"/>
  </si>
  <si>
    <r>
      <rPr>
        <sz val="12"/>
        <rFont val="細明體"/>
        <family val="3"/>
        <charset val="136"/>
      </rPr>
      <t xml:space="preserve">印度人
</t>
    </r>
    <r>
      <rPr>
        <sz val="12"/>
        <rFont val="Times New Roman"/>
        <family val="1"/>
      </rPr>
      <t>Indian</t>
    </r>
    <phoneticPr fontId="1" type="noConversion"/>
  </si>
  <si>
    <r>
      <rPr>
        <sz val="12"/>
        <color indexed="8"/>
        <rFont val="細明體"/>
        <family val="3"/>
        <charset val="136"/>
      </rPr>
      <t xml:space="preserve">巴基斯坦人
</t>
    </r>
    <r>
      <rPr>
        <sz val="12"/>
        <color indexed="8"/>
        <rFont val="Times New Roman"/>
        <family val="1"/>
      </rPr>
      <t>Pakistani</t>
    </r>
    <phoneticPr fontId="1" type="noConversion"/>
  </si>
  <si>
    <t>油尖旺
Yau Tsim Mong</t>
    <phoneticPr fontId="1" type="noConversion"/>
  </si>
  <si>
    <t>沙田
Shatin</t>
    <phoneticPr fontId="1" type="noConversion"/>
  </si>
  <si>
    <t>元朗
Yuen Long</t>
    <phoneticPr fontId="1" type="noConversion"/>
  </si>
  <si>
    <t>葵青
Kwai Tsing</t>
    <phoneticPr fontId="1" type="noConversion"/>
  </si>
  <si>
    <t>香港境外
Outside Hong Kong</t>
    <phoneticPr fontId="1" type="noConversion"/>
  </si>
  <si>
    <t>性暴力
Sexual violence</t>
    <phoneticPr fontId="1" type="noConversion"/>
  </si>
  <si>
    <t>精神虐待
Psychological abuse</t>
    <phoneticPr fontId="1" type="noConversion"/>
  </si>
  <si>
    <t>男性
Male</t>
    <phoneticPr fontId="1" type="noConversion"/>
  </si>
  <si>
    <t>丈夫
Husband</t>
    <phoneticPr fontId="1" type="noConversion"/>
  </si>
  <si>
    <t>妻子
Wife</t>
    <phoneticPr fontId="1" type="noConversion"/>
  </si>
  <si>
    <r>
      <rPr>
        <sz val="12"/>
        <color indexed="8"/>
        <rFont val="細明體"/>
        <family val="3"/>
        <charset val="136"/>
      </rPr>
      <t>分居丈夫</t>
    </r>
    <r>
      <rPr>
        <sz val="12"/>
        <color indexed="8"/>
        <rFont val="Times New Roman"/>
        <family val="1"/>
      </rPr>
      <t>/</t>
    </r>
    <r>
      <rPr>
        <sz val="12"/>
        <color indexed="8"/>
        <rFont val="細明體"/>
        <family val="3"/>
        <charset val="136"/>
      </rPr>
      <t xml:space="preserve">前夫
</t>
    </r>
    <r>
      <rPr>
        <sz val="12"/>
        <color indexed="8"/>
        <rFont val="Times New Roman"/>
        <family val="1"/>
      </rPr>
      <t>Estranged husband / ex-husband</t>
    </r>
    <phoneticPr fontId="1" type="noConversion"/>
  </si>
  <si>
    <r>
      <rPr>
        <sz val="12"/>
        <color indexed="8"/>
        <rFont val="細明體"/>
        <family val="3"/>
        <charset val="136"/>
      </rPr>
      <t>分居妻子</t>
    </r>
    <r>
      <rPr>
        <sz val="12"/>
        <color indexed="8"/>
        <rFont val="Times New Roman"/>
        <family val="1"/>
      </rPr>
      <t>/</t>
    </r>
    <r>
      <rPr>
        <sz val="12"/>
        <color indexed="8"/>
        <rFont val="細明體"/>
        <family val="3"/>
        <charset val="136"/>
      </rPr>
      <t xml:space="preserve">前妻
</t>
    </r>
    <r>
      <rPr>
        <sz val="12"/>
        <color indexed="8"/>
        <rFont val="Times New Roman"/>
        <family val="1"/>
      </rPr>
      <t>Estranged wife / ex-wife</t>
    </r>
    <phoneticPr fontId="1" type="noConversion"/>
  </si>
  <si>
    <t>大埔
Tai Po</t>
    <phoneticPr fontId="1" type="noConversion"/>
  </si>
  <si>
    <t>元朗
Yuen Long</t>
    <phoneticPr fontId="1" type="noConversion"/>
  </si>
  <si>
    <t>葵青
Kwai Tsing</t>
    <phoneticPr fontId="1" type="noConversion"/>
  </si>
  <si>
    <t>香港境外
Outside Hong Kong</t>
    <phoneticPr fontId="1" type="noConversion"/>
  </si>
  <si>
    <t>非法肛交
Unlawful Buggery</t>
    <phoneticPr fontId="1" type="noConversion"/>
  </si>
  <si>
    <t>其他
Others</t>
    <phoneticPr fontId="1" type="noConversion"/>
  </si>
  <si>
    <t>父母
Parent</t>
    <phoneticPr fontId="1" type="noConversion"/>
  </si>
  <si>
    <r>
      <rPr>
        <sz val="12"/>
        <color indexed="8"/>
        <rFont val="細明體"/>
        <family val="3"/>
        <charset val="136"/>
      </rPr>
      <t xml:space="preserve">子女
</t>
    </r>
    <r>
      <rPr>
        <sz val="12"/>
        <color indexed="8"/>
        <rFont val="Times New Roman"/>
        <family val="1"/>
      </rPr>
      <t>Child</t>
    </r>
    <phoneticPr fontId="1" type="noConversion"/>
  </si>
  <si>
    <r>
      <rPr>
        <sz val="12"/>
        <color indexed="8"/>
        <rFont val="細明體"/>
        <family val="3"/>
        <charset val="136"/>
      </rPr>
      <t xml:space="preserve">兄弟姊妹
</t>
    </r>
    <r>
      <rPr>
        <sz val="12"/>
        <color indexed="8"/>
        <rFont val="Times New Roman"/>
        <family val="1"/>
      </rPr>
      <t>Sibling</t>
    </r>
    <phoneticPr fontId="1" type="noConversion"/>
  </si>
  <si>
    <r>
      <rPr>
        <sz val="12"/>
        <rFont val="細明體"/>
        <family val="3"/>
        <charset val="136"/>
      </rPr>
      <t xml:space="preserve">巴基斯坦人
</t>
    </r>
    <r>
      <rPr>
        <sz val="12"/>
        <rFont val="Times New Roman"/>
        <family val="1"/>
      </rPr>
      <t>Pakistani</t>
    </r>
    <phoneticPr fontId="1" type="noConversion"/>
  </si>
  <si>
    <t>油尖旺
Yau Tsim Mong</t>
    <phoneticPr fontId="1" type="noConversion"/>
  </si>
  <si>
    <t>大埔
Tai Po</t>
    <phoneticPr fontId="1" type="noConversion"/>
  </si>
  <si>
    <t>元朗
Yuen Long</t>
    <phoneticPr fontId="1" type="noConversion"/>
  </si>
  <si>
    <t>香港境外
Outside Hong Kong</t>
    <phoneticPr fontId="1" type="noConversion"/>
  </si>
  <si>
    <t>院舍宿友
Inmate of residential service</t>
    <phoneticPr fontId="1" type="noConversion"/>
  </si>
  <si>
    <t>巴基斯坦人
Pakistani</t>
    <phoneticPr fontId="1" type="noConversion"/>
  </si>
  <si>
    <t>越南人
Vietnamese</t>
    <phoneticPr fontId="1" type="noConversion"/>
  </si>
  <si>
    <t>祖父母
Grandparent</t>
    <phoneticPr fontId="1" type="noConversion"/>
  </si>
  <si>
    <t>宗教人士
Religious personnel</t>
    <phoneticPr fontId="1" type="noConversion"/>
  </si>
  <si>
    <t>其他
Other</t>
    <phoneticPr fontId="1" type="noConversion"/>
  </si>
  <si>
    <t>女性
Female</t>
    <phoneticPr fontId="1" type="noConversion"/>
  </si>
  <si>
    <t>男性
Male</t>
    <phoneticPr fontId="1" type="noConversion"/>
  </si>
  <si>
    <t>性侵犯
Sexual abuse</t>
    <phoneticPr fontId="1" type="noConversion"/>
  </si>
  <si>
    <t>父母
Parent</t>
    <phoneticPr fontId="1" type="noConversion"/>
  </si>
  <si>
    <t>朋友
Friend</t>
    <phoneticPr fontId="1" type="noConversion"/>
  </si>
  <si>
    <t>其他
Others</t>
    <phoneticPr fontId="1" type="noConversion"/>
  </si>
  <si>
    <r>
      <rPr>
        <sz val="12"/>
        <rFont val="細明體"/>
        <family val="3"/>
        <charset val="136"/>
      </rPr>
      <t xml:space="preserve">陌生人
</t>
    </r>
    <r>
      <rPr>
        <sz val="12"/>
        <rFont val="Times New Roman"/>
        <family val="1"/>
      </rPr>
      <t>Stranger</t>
    </r>
    <phoneticPr fontId="1" type="noConversion"/>
  </si>
  <si>
    <t>兄弟姊妹
Sibling</t>
    <phoneticPr fontId="1" type="noConversion"/>
  </si>
  <si>
    <t>Note : Owing to the rounding effect, the total percentage may not add up to 100 as shown in the above tables.</t>
    <phoneticPr fontId="1" type="noConversion"/>
  </si>
  <si>
    <t>Note : Owing to the rounding effect, the total percentage may not add up to 100 as shown in the above tables.</t>
    <phoneticPr fontId="1" type="noConversion"/>
  </si>
  <si>
    <r>
      <rPr>
        <sz val="12"/>
        <rFont val="細明體"/>
        <family val="3"/>
        <charset val="136"/>
      </rPr>
      <t xml:space="preserve">印尼人
</t>
    </r>
    <r>
      <rPr>
        <sz val="12"/>
        <rFont val="Times New Roman"/>
        <family val="1"/>
      </rPr>
      <t>Indonesian</t>
    </r>
    <phoneticPr fontId="1" type="noConversion"/>
  </si>
  <si>
    <r>
      <rPr>
        <sz val="12"/>
        <color indexed="8"/>
        <rFont val="細明體"/>
        <family val="3"/>
        <charset val="136"/>
      </rPr>
      <t xml:space="preserve">印尼人
</t>
    </r>
    <r>
      <rPr>
        <sz val="12"/>
        <color indexed="8"/>
        <rFont val="Times New Roman"/>
        <family val="1"/>
      </rPr>
      <t>Indonesian</t>
    </r>
    <phoneticPr fontId="1" type="noConversion"/>
  </si>
  <si>
    <t>個案數字(%)
No. of Cases (%)</t>
    <phoneticPr fontId="1" type="noConversion"/>
  </si>
  <si>
    <t>個案數字(%)
No. of Cases (%)</t>
    <phoneticPr fontId="1" type="noConversion"/>
  </si>
  <si>
    <t>疏忽照顧
Neglect</t>
    <phoneticPr fontId="1" type="noConversion"/>
  </si>
  <si>
    <t>多種虐待
Multiple abuse</t>
    <phoneticPr fontId="1" type="noConversion"/>
  </si>
  <si>
    <t>總數
Total</t>
    <phoneticPr fontId="1" type="noConversion"/>
  </si>
  <si>
    <t>個案數字(%)
No. of Cases (%)</t>
    <phoneticPr fontId="1" type="noConversion"/>
  </si>
  <si>
    <t>繼父母
Step-parent</t>
    <phoneticPr fontId="1" type="noConversion"/>
  </si>
  <si>
    <t>親屬
Relative</t>
    <phoneticPr fontId="1" type="noConversion"/>
  </si>
  <si>
    <t>家族朋友/朋輩的父母
Family friend / parent of peer</t>
    <phoneticPr fontId="1" type="noConversion"/>
  </si>
  <si>
    <t>照顧者
Caregiver</t>
    <phoneticPr fontId="1" type="noConversion"/>
  </si>
  <si>
    <t>學校老師 / 職員
School teacher / personnel</t>
    <phoneticPr fontId="1" type="noConversion"/>
  </si>
  <si>
    <t>學校宿舍職員
Staff of boarding section of school</t>
    <phoneticPr fontId="1" type="noConversion"/>
  </si>
  <si>
    <t>補習老師 / 教練
Tutor / Coach</t>
    <phoneticPr fontId="1" type="noConversion"/>
  </si>
  <si>
    <t>同學 / 朋友 / 朋輩
Schoolmate / friend / peer</t>
    <phoneticPr fontId="1" type="noConversion"/>
  </si>
  <si>
    <t>同住租客 / 鄰居
Co-tenant / neighbour</t>
    <phoneticPr fontId="1" type="noConversion"/>
  </si>
  <si>
    <t>沒有關係人士
Unrelated person (including strangers)</t>
    <phoneticPr fontId="1" type="noConversion"/>
  </si>
  <si>
    <t>未能識別人士
Unidentified person</t>
    <phoneticPr fontId="1" type="noConversion"/>
  </si>
  <si>
    <t>總數*
Total *</t>
    <phoneticPr fontId="1" type="noConversion"/>
  </si>
  <si>
    <t>華人
Chinese</t>
    <phoneticPr fontId="1" type="noConversion"/>
  </si>
  <si>
    <t>菲律賓人
Filipino</t>
    <phoneticPr fontId="1" type="noConversion"/>
  </si>
  <si>
    <t>尼泊爾人
Nepalese</t>
    <phoneticPr fontId="1" type="noConversion"/>
  </si>
  <si>
    <t>泰國人
Thai</t>
    <phoneticPr fontId="1" type="noConversion"/>
  </si>
  <si>
    <t>總數
Total</t>
    <phoneticPr fontId="1" type="noConversion"/>
  </si>
  <si>
    <t>中西區
Central &amp; Western</t>
    <phoneticPr fontId="1" type="noConversion"/>
  </si>
  <si>
    <t>南區
Southern</t>
    <phoneticPr fontId="1" type="noConversion"/>
  </si>
  <si>
    <t>離島
Islands</t>
    <phoneticPr fontId="1" type="noConversion"/>
  </si>
  <si>
    <t>東區
Eastern</t>
    <phoneticPr fontId="1" type="noConversion"/>
  </si>
  <si>
    <t>灣仔
Wan Chai</t>
    <phoneticPr fontId="1" type="noConversion"/>
  </si>
  <si>
    <t>九龍城
Kowloon City</t>
    <phoneticPr fontId="1" type="noConversion"/>
  </si>
  <si>
    <t>黃大仙
Wong Tai Sin</t>
    <phoneticPr fontId="1" type="noConversion"/>
  </si>
  <si>
    <t>西貢
Sai Kung</t>
    <phoneticPr fontId="1" type="noConversion"/>
  </si>
  <si>
    <t>觀塘
Kwun Tong</t>
    <phoneticPr fontId="1" type="noConversion"/>
  </si>
  <si>
    <t>北區
North</t>
    <phoneticPr fontId="1" type="noConversion"/>
  </si>
  <si>
    <t>荃灣
Tsuen Wan</t>
    <phoneticPr fontId="1" type="noConversion"/>
  </si>
  <si>
    <t>屯門
Tuen Mun</t>
    <phoneticPr fontId="1" type="noConversion"/>
  </si>
  <si>
    <t>不詳
Unknown</t>
    <phoneticPr fontId="1" type="noConversion"/>
  </si>
  <si>
    <t>註: 由於四捨五入的關係，上述列表百分比的總和未必等於100。</t>
    <phoneticPr fontId="1" type="noConversion"/>
  </si>
  <si>
    <t>新呈報虐待配偶 / 同居情侶個案 / Newly Reported Spouse / Cohabitant Battering Cases</t>
    <phoneticPr fontId="1" type="noConversion"/>
  </si>
  <si>
    <t>身體暴力
Physical violence</t>
    <phoneticPr fontId="1" type="noConversion"/>
  </si>
  <si>
    <t>多種暴力
Multiple violence</t>
    <phoneticPr fontId="1" type="noConversion"/>
  </si>
  <si>
    <t>總數
Total</t>
    <phoneticPr fontId="1" type="noConversion"/>
  </si>
  <si>
    <t>受害人性別
Sex of Victim</t>
    <phoneticPr fontId="1" type="noConversion"/>
  </si>
  <si>
    <t>施虐者與受害人的關係
Perpetrator's Relationship with Victim</t>
    <phoneticPr fontId="1" type="noConversion"/>
  </si>
  <si>
    <t>異性同居情侶
Heterosexual cohabitant</t>
    <phoneticPr fontId="1" type="noConversion"/>
  </si>
  <si>
    <t>同性同居情侶
Same-sex cohabitant</t>
    <phoneticPr fontId="1" type="noConversion"/>
  </si>
  <si>
    <t>前異性同居情侶
Heterosexual ex-cohabitant</t>
    <phoneticPr fontId="1" type="noConversion"/>
  </si>
  <si>
    <t>前同性同居情侶
Same-sex ex-cohabitant</t>
    <phoneticPr fontId="1" type="noConversion"/>
  </si>
  <si>
    <t>菲律賓人
Filipino</t>
    <phoneticPr fontId="1" type="noConversion"/>
  </si>
  <si>
    <t>尼泊爾人
Nepalese</t>
    <phoneticPr fontId="1" type="noConversion"/>
  </si>
  <si>
    <t>資料不詳
Unknown</t>
    <phoneticPr fontId="1" type="noConversion"/>
  </si>
  <si>
    <t>中西區
Central &amp; Western</t>
    <phoneticPr fontId="1" type="noConversion"/>
  </si>
  <si>
    <t>南區
Southern</t>
    <phoneticPr fontId="1" type="noConversion"/>
  </si>
  <si>
    <t>離島
Island</t>
    <phoneticPr fontId="1" type="noConversion"/>
  </si>
  <si>
    <t>灣仔
Wan Chai</t>
    <phoneticPr fontId="1" type="noConversion"/>
  </si>
  <si>
    <t>九龍城
Kowloon City</t>
    <phoneticPr fontId="1" type="noConversion"/>
  </si>
  <si>
    <t>黃大仙
Wong Tai Sin</t>
    <phoneticPr fontId="1" type="noConversion"/>
  </si>
  <si>
    <t>西貢
Sai Kung</t>
    <phoneticPr fontId="1" type="noConversion"/>
  </si>
  <si>
    <t>觀塘
Kwun Tong</t>
    <phoneticPr fontId="1" type="noConversion"/>
  </si>
  <si>
    <t>屯門
Tuen Mun</t>
    <phoneticPr fontId="1" type="noConversion"/>
  </si>
  <si>
    <t>新呈報性暴力個案數字 / Newly Reported Sexual Violence Cases</t>
    <phoneticPr fontId="1" type="noConversion"/>
  </si>
  <si>
    <t>猥褻侵犯(非禮)
Indecent assault</t>
    <phoneticPr fontId="1" type="noConversion"/>
  </si>
  <si>
    <t>強迫進行手淫
Forced masturbation</t>
    <phoneticPr fontId="1" type="noConversion"/>
  </si>
  <si>
    <t>強迫口交
Forced oral sex</t>
    <phoneticPr fontId="1" type="noConversion"/>
  </si>
  <si>
    <t>多樣種類
Multiple Abuse</t>
    <phoneticPr fontId="1" type="noConversion"/>
  </si>
  <si>
    <t>受害人性別
Sex of Victim</t>
    <phoneticPr fontId="1" type="noConversion"/>
  </si>
  <si>
    <t>性侵犯者與受害人的關係
Perpetrator's Relationship with Victim</t>
    <phoneticPr fontId="1" type="noConversion"/>
  </si>
  <si>
    <t>個案數字(%)
No. of Cases (%)</t>
    <phoneticPr fontId="1" type="noConversion"/>
  </si>
  <si>
    <t>姻親
In-law</t>
    <phoneticPr fontId="1" type="noConversion"/>
  </si>
  <si>
    <t>其他親屬
Other relative</t>
    <phoneticPr fontId="1" type="noConversion"/>
  </si>
  <si>
    <t>異性情侶
Heterosexual lover</t>
    <phoneticPr fontId="1" type="noConversion"/>
  </si>
  <si>
    <t>同性情侶
Same-sex lover</t>
    <phoneticPr fontId="1" type="noConversion"/>
  </si>
  <si>
    <t>前異性情侶
Heterosexual ex-lover</t>
    <phoneticPr fontId="1" type="noConversion"/>
  </si>
  <si>
    <t>前同性情侶
Same-sex ex-lover</t>
    <phoneticPr fontId="1" type="noConversion"/>
  </si>
  <si>
    <t>照顧者(非親屬)
Caregiver (Non-relative)</t>
    <phoneticPr fontId="1" type="noConversion"/>
  </si>
  <si>
    <t>老師 / 導師
Teacher / tutor</t>
    <phoneticPr fontId="1" type="noConversion"/>
  </si>
  <si>
    <t>總數
Total</t>
    <phoneticPr fontId="1" type="noConversion"/>
  </si>
  <si>
    <t>個案數字(%)
No. of Cases (%)</t>
    <phoneticPr fontId="1" type="noConversion"/>
  </si>
  <si>
    <t>資料不詳
Unknown</t>
    <phoneticPr fontId="1" type="noConversion"/>
  </si>
  <si>
    <t>總數
Total</t>
    <phoneticPr fontId="1" type="noConversion"/>
  </si>
  <si>
    <t>個案數字(%)
No. of Cases (%)</t>
    <phoneticPr fontId="1" type="noConversion"/>
  </si>
  <si>
    <t>中西區
Central &amp; Western</t>
    <phoneticPr fontId="1" type="noConversion"/>
  </si>
  <si>
    <t>南區
Southern</t>
    <phoneticPr fontId="1" type="noConversion"/>
  </si>
  <si>
    <t>離島
Island</t>
    <phoneticPr fontId="1" type="noConversion"/>
  </si>
  <si>
    <t>西貢
Sai Kung</t>
    <phoneticPr fontId="1" type="noConversion"/>
  </si>
  <si>
    <t>觀塘
Kwun Tong</t>
    <phoneticPr fontId="1" type="noConversion"/>
  </si>
  <si>
    <t>北區
North</t>
    <phoneticPr fontId="1" type="noConversion"/>
  </si>
  <si>
    <t>荃灣
Tsuen Wan</t>
    <phoneticPr fontId="1" type="noConversion"/>
  </si>
  <si>
    <t>屯門
Tuen Mun</t>
    <phoneticPr fontId="1" type="noConversion"/>
  </si>
  <si>
    <t>不詳
Unknown</t>
    <phoneticPr fontId="1" type="noConversion"/>
  </si>
  <si>
    <t>註: 由於四捨五入的關係，上述列表百分比的總和未必等於100。</t>
    <phoneticPr fontId="1" type="noConversion"/>
  </si>
  <si>
    <r>
      <rPr>
        <sz val="12"/>
        <rFont val="細明體"/>
        <family val="3"/>
        <charset val="136"/>
      </rPr>
      <t>僱主</t>
    </r>
    <r>
      <rPr>
        <sz val="12"/>
        <rFont val="Times New Roman"/>
        <family val="1"/>
      </rPr>
      <t xml:space="preserve"> / </t>
    </r>
    <r>
      <rPr>
        <sz val="12"/>
        <rFont val="細明體"/>
        <family val="3"/>
        <charset val="136"/>
      </rPr>
      <t>僱員</t>
    </r>
    <r>
      <rPr>
        <sz val="12"/>
        <rFont val="Times New Roman"/>
        <family val="1"/>
      </rPr>
      <t xml:space="preserve"> / </t>
    </r>
    <r>
      <rPr>
        <sz val="12"/>
        <rFont val="細明體"/>
        <family val="3"/>
        <charset val="136"/>
      </rPr>
      <t xml:space="preserve">同事
</t>
    </r>
    <r>
      <rPr>
        <sz val="12"/>
        <rFont val="Times New Roman"/>
        <family val="1"/>
      </rPr>
      <t>Employer / employee / colleague</t>
    </r>
    <phoneticPr fontId="1" type="noConversion"/>
  </si>
  <si>
    <r>
      <rPr>
        <sz val="12"/>
        <color indexed="8"/>
        <rFont val="細明體"/>
        <family val="3"/>
        <charset val="136"/>
      </rPr>
      <t>强姦</t>
    </r>
    <r>
      <rPr>
        <sz val="12"/>
        <color indexed="8"/>
        <rFont val="Times New Roman"/>
        <family val="1"/>
      </rPr>
      <t>/</t>
    </r>
    <r>
      <rPr>
        <sz val="12"/>
        <color indexed="8"/>
        <rFont val="細明體"/>
        <family val="3"/>
        <charset val="136"/>
      </rPr>
      <t>非法性交</t>
    </r>
    <r>
      <rPr>
        <sz val="12"/>
        <color indexed="8"/>
        <rFont val="Times New Roman"/>
        <family val="1"/>
      </rPr>
      <t xml:space="preserve">
Rape/unlawful sexual intercourse</t>
    </r>
    <phoneticPr fontId="1" type="noConversion"/>
  </si>
  <si>
    <r>
      <rPr>
        <b/>
        <sz val="12"/>
        <color indexed="8"/>
        <rFont val="細明體"/>
        <family val="3"/>
        <charset val="136"/>
      </rPr>
      <t>傷害</t>
    </r>
    <r>
      <rPr>
        <b/>
        <sz val="12"/>
        <color indexed="8"/>
        <rFont val="Times New Roman"/>
        <family val="1"/>
      </rPr>
      <t>/</t>
    </r>
    <r>
      <rPr>
        <b/>
        <sz val="12"/>
        <color indexed="8"/>
        <rFont val="細明體"/>
        <family val="3"/>
        <charset val="136"/>
      </rPr>
      <t xml:space="preserve">虐待事件的類別
</t>
    </r>
    <r>
      <rPr>
        <b/>
        <sz val="12"/>
        <color indexed="8"/>
        <rFont val="Times New Roman"/>
        <family val="1"/>
      </rPr>
      <t>Types of 
Harm/Maltreatment</t>
    </r>
    <phoneticPr fontId="1" type="noConversion"/>
  </si>
  <si>
    <r>
      <rPr>
        <b/>
        <sz val="12"/>
        <color indexed="8"/>
        <rFont val="細明體"/>
        <family val="3"/>
        <charset val="136"/>
      </rPr>
      <t xml:space="preserve">受虐兒童性別
</t>
    </r>
    <r>
      <rPr>
        <b/>
        <sz val="12"/>
        <color indexed="8"/>
        <rFont val="Times New Roman"/>
        <family val="1"/>
      </rPr>
      <t>Sex of Maltreated Child</t>
    </r>
    <phoneticPr fontId="1" type="noConversion"/>
  </si>
  <si>
    <r>
      <rPr>
        <b/>
        <sz val="12"/>
        <rFont val="細明體"/>
        <family val="3"/>
        <charset val="136"/>
      </rPr>
      <t>傷害</t>
    </r>
    <r>
      <rPr>
        <b/>
        <sz val="12"/>
        <rFont val="Times New Roman"/>
        <family val="1"/>
      </rPr>
      <t>/</t>
    </r>
    <r>
      <rPr>
        <b/>
        <sz val="12"/>
        <rFont val="細明體"/>
        <family val="3"/>
        <charset val="136"/>
      </rPr>
      <t xml:space="preserve">虐待事件發生地區
</t>
    </r>
    <r>
      <rPr>
        <b/>
        <sz val="12"/>
        <rFont val="Times New Roman"/>
        <family val="1"/>
      </rPr>
      <t>District Where Maltreatment Incident Happened</t>
    </r>
    <phoneticPr fontId="1" type="noConversion"/>
  </si>
  <si>
    <r>
      <rPr>
        <sz val="12"/>
        <rFont val="細明體"/>
        <family val="3"/>
        <charset val="136"/>
      </rPr>
      <t>身體傷害</t>
    </r>
    <r>
      <rPr>
        <sz val="12"/>
        <rFont val="Times New Roman"/>
        <family val="1"/>
      </rPr>
      <t>/</t>
    </r>
    <r>
      <rPr>
        <sz val="12"/>
        <rFont val="細明體"/>
        <family val="3"/>
        <charset val="136"/>
      </rPr>
      <t xml:space="preserve">虐待
</t>
    </r>
    <r>
      <rPr>
        <sz val="12"/>
        <rFont val="Times New Roman"/>
        <family val="1"/>
      </rPr>
      <t>Physical harm/abuse</t>
    </r>
    <phoneticPr fontId="1" type="noConversion"/>
  </si>
  <si>
    <r>
      <rPr>
        <sz val="12"/>
        <rFont val="細明體"/>
        <family val="3"/>
        <charset val="136"/>
      </rPr>
      <t>心理傷害</t>
    </r>
    <r>
      <rPr>
        <sz val="12"/>
        <rFont val="Times New Roman"/>
        <family val="1"/>
      </rPr>
      <t>/</t>
    </r>
    <r>
      <rPr>
        <sz val="12"/>
        <rFont val="細明體"/>
        <family val="3"/>
        <charset val="136"/>
      </rPr>
      <t xml:space="preserve">虐待
</t>
    </r>
    <r>
      <rPr>
        <sz val="12"/>
        <rFont val="Times New Roman"/>
        <family val="1"/>
      </rPr>
      <t>Psychological harm/abuse</t>
    </r>
    <phoneticPr fontId="1" type="noConversion"/>
  </si>
  <si>
    <r>
      <rPr>
        <b/>
        <sz val="12"/>
        <rFont val="細明體"/>
        <family val="3"/>
        <charset val="136"/>
      </rPr>
      <t>傷害兒童的人與受傷害</t>
    </r>
    <r>
      <rPr>
        <b/>
        <sz val="12"/>
        <rFont val="Times New Roman"/>
        <family val="1"/>
      </rPr>
      <t xml:space="preserve">/
</t>
    </r>
    <r>
      <rPr>
        <b/>
        <sz val="12"/>
        <rFont val="細明體"/>
        <family val="3"/>
        <charset val="136"/>
      </rPr>
      <t xml:space="preserve">虐待兒童的關係
</t>
    </r>
    <r>
      <rPr>
        <b/>
        <sz val="12"/>
        <rFont val="Times New Roman"/>
        <family val="1"/>
      </rPr>
      <t>Perpetrator's Relationship with 
Maltreated Child</t>
    </r>
    <phoneticPr fontId="1" type="noConversion"/>
  </si>
  <si>
    <r>
      <rPr>
        <b/>
        <sz val="12"/>
        <rFont val="細明體"/>
        <family val="3"/>
        <charset val="136"/>
      </rPr>
      <t>受傷害</t>
    </r>
    <r>
      <rPr>
        <b/>
        <sz val="12"/>
        <rFont val="Times New Roman"/>
        <family val="1"/>
      </rPr>
      <t>/</t>
    </r>
    <r>
      <rPr>
        <b/>
        <sz val="12"/>
        <rFont val="細明體"/>
        <family val="3"/>
        <charset val="136"/>
      </rPr>
      <t xml:space="preserve">虐待兒童種族
</t>
    </r>
    <r>
      <rPr>
        <b/>
        <sz val="12"/>
        <rFont val="Times New Roman"/>
        <family val="1"/>
      </rPr>
      <t>Ethnicity of Maltreated Child</t>
    </r>
    <phoneticPr fontId="1" type="noConversion"/>
  </si>
  <si>
    <r>
      <rPr>
        <sz val="12"/>
        <rFont val="細明體"/>
        <family val="3"/>
        <charset val="136"/>
      </rPr>
      <t xml:space="preserve">尼泊爾人
</t>
    </r>
    <r>
      <rPr>
        <sz val="12"/>
        <rFont val="Times New Roman"/>
        <family val="1"/>
      </rPr>
      <t>Nepalese</t>
    </r>
    <phoneticPr fontId="1" type="noConversion"/>
  </si>
  <si>
    <r>
      <rPr>
        <b/>
        <sz val="12"/>
        <rFont val="細明體"/>
        <family val="3"/>
        <charset val="136"/>
      </rPr>
      <t xml:space="preserve">暴力種類
</t>
    </r>
    <r>
      <rPr>
        <b/>
        <sz val="12"/>
        <rFont val="Times New Roman"/>
        <family val="1"/>
      </rPr>
      <t>Types of Violence</t>
    </r>
    <phoneticPr fontId="1" type="noConversion"/>
  </si>
  <si>
    <r>
      <rPr>
        <b/>
        <sz val="12"/>
        <rFont val="細明體"/>
        <family val="3"/>
        <charset val="136"/>
      </rPr>
      <t xml:space="preserve">受害人的種族
</t>
    </r>
    <r>
      <rPr>
        <b/>
        <sz val="12"/>
        <rFont val="Times New Roman"/>
        <family val="1"/>
      </rPr>
      <t>Ethnicity of Victim</t>
    </r>
    <phoneticPr fontId="1" type="noConversion"/>
  </si>
  <si>
    <r>
      <rPr>
        <b/>
        <sz val="12"/>
        <rFont val="細明體"/>
        <family val="3"/>
        <charset val="136"/>
      </rPr>
      <t xml:space="preserve">事件發生地區
</t>
    </r>
    <r>
      <rPr>
        <b/>
        <sz val="12"/>
        <rFont val="Times New Roman"/>
        <family val="1"/>
      </rPr>
      <t>District Where Incident Happened</t>
    </r>
    <phoneticPr fontId="1" type="noConversion"/>
  </si>
  <si>
    <t>事件種類
Types of Incident</t>
    <phoneticPr fontId="1" type="noConversion"/>
  </si>
  <si>
    <r>
      <rPr>
        <b/>
        <sz val="12"/>
        <color indexed="8"/>
        <rFont val="細明體"/>
        <family val="3"/>
        <charset val="136"/>
      </rPr>
      <t xml:space="preserve">受害人事發時居住地區
</t>
    </r>
    <r>
      <rPr>
        <b/>
        <sz val="12"/>
        <color indexed="8"/>
        <rFont val="Times New Roman"/>
        <family val="1"/>
      </rPr>
      <t>Residential District of Victim 
at the Time of Incident</t>
    </r>
    <phoneticPr fontId="1" type="noConversion"/>
  </si>
  <si>
    <t>受害人的種族
Ethnicity of Victim</t>
    <phoneticPr fontId="1" type="noConversion"/>
  </si>
  <si>
    <r>
      <rPr>
        <b/>
        <sz val="16"/>
        <color indexed="17"/>
        <rFont val="細明體"/>
        <family val="3"/>
        <charset val="136"/>
      </rPr>
      <t>新登記保護兒童個案</t>
    </r>
    <r>
      <rPr>
        <b/>
        <sz val="16"/>
        <color indexed="17"/>
        <rFont val="Times New Roman"/>
        <family val="1"/>
      </rPr>
      <t xml:space="preserve"> / Newly Registered Child Protection Cases</t>
    </r>
    <phoneticPr fontId="1" type="noConversion"/>
  </si>
  <si>
    <r>
      <rPr>
        <sz val="16"/>
        <rFont val="細明體"/>
        <family val="3"/>
        <charset val="136"/>
      </rPr>
      <t>全港保護兒童個案、虐待配偶／同居情侶及性暴力個案的數字分別由社會福利署管理的保護兒童資料系統、虐待配偶／同居情侶個案及性暴力個案中央資料系統</t>
    </r>
    <r>
      <rPr>
        <sz val="16"/>
        <rFont val="Times New Roman"/>
        <family val="1"/>
      </rPr>
      <t xml:space="preserve"> (</t>
    </r>
    <r>
      <rPr>
        <sz val="16"/>
        <rFont val="細明體"/>
        <family val="3"/>
        <charset val="136"/>
      </rPr>
      <t>中央資料系統</t>
    </r>
    <r>
      <rPr>
        <sz val="16"/>
        <rFont val="Times New Roman"/>
        <family val="1"/>
      </rPr>
      <t>)</t>
    </r>
    <r>
      <rPr>
        <sz val="16"/>
        <rFont val="細明體"/>
        <family val="3"/>
        <charset val="136"/>
      </rPr>
      <t xml:space="preserve">搜集所得。新登記的保護兒童、新呈報虐待配偶／同居情侶及性暴力個案在指定時段的統計數字表列如下：
</t>
    </r>
    <r>
      <rPr>
        <sz val="16"/>
        <rFont val="Times New Roman"/>
        <family val="1"/>
      </rPr>
      <t>The statistics on cases involving child protection, spouse / cohabitant battering and sexual violence cases in the territories are captured by the Child Protection Registry (CPR) and the Central Information System on Spouse / Cohabitant Battering Cases and Sexual Violence Cases (CISSCBSV) managed by Social Welfare Department respectively. The number of newly registered child protection, newly reported spouse / cohabitant battering and sexual violence cases during a specific period is tabulated respectively below :</t>
    </r>
    <phoneticPr fontId="1" type="noConversion"/>
  </si>
  <si>
    <r>
      <rPr>
        <sz val="12"/>
        <color indexed="8"/>
        <rFont val="細明體"/>
        <family val="3"/>
        <charset val="136"/>
      </rPr>
      <t>註</t>
    </r>
    <r>
      <rPr>
        <sz val="12"/>
        <color indexed="8"/>
        <rFont val="Times New Roman"/>
        <family val="1"/>
      </rPr>
      <t xml:space="preserve">: </t>
    </r>
    <r>
      <rPr>
        <sz val="12"/>
        <color indexed="8"/>
        <rFont val="細明體"/>
        <family val="3"/>
        <charset val="136"/>
      </rPr>
      <t>由二零一八年七月起，新修訂的「資料輸入表」蒐集新登記保護兒童個案受害人的種族分類。</t>
    </r>
    <phoneticPr fontId="1" type="noConversion"/>
  </si>
  <si>
    <t>Note : Since July 2018, the figures of the ethnicity of the victims of newly registered child protection cases have been captured by new Data Input Form.</t>
    <phoneticPr fontId="1" type="noConversion"/>
  </si>
  <si>
    <r>
      <rPr>
        <sz val="12"/>
        <rFont val="新細明體"/>
        <family val="1"/>
        <charset val="136"/>
      </rPr>
      <t xml:space="preserve">越南人
</t>
    </r>
    <r>
      <rPr>
        <sz val="12"/>
        <rFont val="Times New Roman"/>
        <family val="1"/>
      </rPr>
      <t>Vietnamese</t>
    </r>
    <phoneticPr fontId="1" type="noConversion"/>
  </si>
  <si>
    <r>
      <rPr>
        <sz val="12"/>
        <rFont val="新細明體"/>
        <family val="1"/>
        <charset val="136"/>
      </rPr>
      <t xml:space="preserve">孟加拉人
</t>
    </r>
    <r>
      <rPr>
        <sz val="12"/>
        <rFont val="Times New Roman"/>
        <family val="1"/>
      </rPr>
      <t>Bengali</t>
    </r>
    <phoneticPr fontId="1" type="noConversion"/>
  </si>
  <si>
    <r>
      <rPr>
        <sz val="12"/>
        <rFont val="新細明體"/>
        <family val="1"/>
        <charset val="136"/>
      </rPr>
      <t xml:space="preserve">韓國人
</t>
    </r>
    <r>
      <rPr>
        <sz val="12"/>
        <rFont val="Times New Roman"/>
        <family val="1"/>
      </rPr>
      <t>Korean</t>
    </r>
    <phoneticPr fontId="1" type="noConversion"/>
  </si>
  <si>
    <r>
      <rPr>
        <sz val="12"/>
        <rFont val="新細明體"/>
        <family val="1"/>
        <charset val="136"/>
      </rPr>
      <t xml:space="preserve">新加坡人
</t>
    </r>
    <r>
      <rPr>
        <sz val="12"/>
        <rFont val="Times New Roman"/>
        <family val="1"/>
      </rPr>
      <t>Singaporean</t>
    </r>
    <phoneticPr fontId="1" type="noConversion"/>
  </si>
  <si>
    <r>
      <rPr>
        <sz val="12"/>
        <rFont val="新細明體"/>
        <family val="1"/>
        <charset val="136"/>
      </rPr>
      <t xml:space="preserve">斯里蘭卡人
</t>
    </r>
    <r>
      <rPr>
        <sz val="12"/>
        <rFont val="Times New Roman"/>
        <family val="1"/>
      </rPr>
      <t>Sri Lankan</t>
    </r>
    <phoneticPr fontId="1" type="noConversion"/>
  </si>
  <si>
    <r>
      <rPr>
        <sz val="12"/>
        <rFont val="新細明體"/>
        <family val="1"/>
        <charset val="136"/>
      </rPr>
      <t xml:space="preserve">澳洲人
</t>
    </r>
    <r>
      <rPr>
        <sz val="12"/>
        <rFont val="Times New Roman"/>
        <family val="1"/>
      </rPr>
      <t>Australian</t>
    </r>
    <phoneticPr fontId="1" type="noConversion"/>
  </si>
  <si>
    <r>
      <rPr>
        <sz val="12"/>
        <rFont val="新細明體"/>
        <family val="1"/>
        <charset val="136"/>
      </rPr>
      <t xml:space="preserve">英國人
</t>
    </r>
    <r>
      <rPr>
        <sz val="12"/>
        <rFont val="Times New Roman"/>
        <family val="1"/>
      </rPr>
      <t>British</t>
    </r>
    <phoneticPr fontId="1" type="noConversion"/>
  </si>
  <si>
    <r>
      <rPr>
        <sz val="12"/>
        <rFont val="新細明體"/>
        <family val="1"/>
        <charset val="136"/>
      </rPr>
      <t xml:space="preserve">美國人
</t>
    </r>
    <r>
      <rPr>
        <sz val="12"/>
        <rFont val="Times New Roman"/>
        <family val="1"/>
      </rPr>
      <t>American</t>
    </r>
    <phoneticPr fontId="1" type="noConversion"/>
  </si>
  <si>
    <r>
      <rPr>
        <sz val="12"/>
        <rFont val="新細明體"/>
        <family val="1"/>
        <charset val="136"/>
      </rPr>
      <t xml:space="preserve">加拿大人
</t>
    </r>
    <r>
      <rPr>
        <sz val="12"/>
        <rFont val="Times New Roman"/>
        <family val="1"/>
      </rPr>
      <t>Canadian</t>
    </r>
    <phoneticPr fontId="1" type="noConversion"/>
  </si>
  <si>
    <r>
      <rPr>
        <sz val="12"/>
        <rFont val="新細明體"/>
        <family val="1"/>
        <charset val="136"/>
      </rPr>
      <t xml:space="preserve">法國人
</t>
    </r>
    <r>
      <rPr>
        <sz val="12"/>
        <rFont val="Times New Roman"/>
        <family val="1"/>
      </rPr>
      <t>French</t>
    </r>
    <phoneticPr fontId="1" type="noConversion"/>
  </si>
  <si>
    <r>
      <rPr>
        <sz val="12"/>
        <rFont val="新細明體"/>
        <family val="1"/>
        <charset val="136"/>
      </rPr>
      <t xml:space="preserve">德國人
</t>
    </r>
    <r>
      <rPr>
        <sz val="12"/>
        <rFont val="Times New Roman"/>
        <family val="1"/>
      </rPr>
      <t>German</t>
    </r>
    <phoneticPr fontId="1" type="noConversion"/>
  </si>
  <si>
    <r>
      <rPr>
        <sz val="12"/>
        <rFont val="新細明體"/>
        <family val="1"/>
        <charset val="136"/>
      </rPr>
      <t xml:space="preserve">紐西蘭人
</t>
    </r>
    <r>
      <rPr>
        <sz val="12"/>
        <rFont val="Times New Roman"/>
        <family val="1"/>
      </rPr>
      <t>New Zealander</t>
    </r>
    <phoneticPr fontId="1" type="noConversion"/>
  </si>
  <si>
    <t>* The number of perpetrators and maltreated children are not the same because one perpetrator may harm/maltreat more than one child and a child may be harmed/maltreated by more than one perpetrator.</t>
    <phoneticPr fontId="1" type="noConversion"/>
  </si>
  <si>
    <r>
      <t xml:space="preserve">* </t>
    </r>
    <r>
      <rPr>
        <sz val="12"/>
        <rFont val="細明體"/>
        <family val="3"/>
        <charset val="136"/>
      </rPr>
      <t>由於一名傷害兒童的人可能傷害／虐待多於一名兒童及一名兒童可能被多於一名傷害兒童的人傷害／虐待，因此傷害兒童的人的數目與受虐兒童的數目並不相同。</t>
    </r>
    <phoneticPr fontId="1" type="noConversion"/>
  </si>
  <si>
    <t>Note:  If the victim is aged 60 or above, the case is also registered in the “Central Information System on Elder Abuse Cases”.</t>
    <phoneticPr fontId="1" type="noConversion"/>
  </si>
  <si>
    <r>
      <rPr>
        <sz val="12"/>
        <rFont val="細明體"/>
        <family val="3"/>
        <charset val="136"/>
      </rPr>
      <t>註：</t>
    </r>
    <r>
      <rPr>
        <sz val="12"/>
        <rFont val="Times New Roman"/>
        <family val="1"/>
      </rPr>
      <t xml:space="preserve"> </t>
    </r>
    <r>
      <rPr>
        <sz val="12"/>
        <rFont val="細明體"/>
        <family val="3"/>
        <charset val="136"/>
      </rPr>
      <t>如受害人的年齡為</t>
    </r>
    <r>
      <rPr>
        <sz val="12"/>
        <rFont val="Times New Roman"/>
        <family val="1"/>
      </rPr>
      <t>60</t>
    </r>
    <r>
      <rPr>
        <sz val="12"/>
        <rFont val="細明體"/>
        <family val="3"/>
        <charset val="136"/>
      </rPr>
      <t>歲或以上，個案亦會登記於「虐待長者個案中央資料系統」。</t>
    </r>
    <phoneticPr fontId="1" type="noConversion"/>
  </si>
  <si>
    <t>註一：不包括涉及配偶／同居情侶間發生的性暴力個案。</t>
    <phoneticPr fontId="1" type="noConversion"/>
  </si>
  <si>
    <t>(Note 1) Excluding the sexual violence cases involving spousal/cohabiting relationship between the victim and perpetrator.</t>
    <phoneticPr fontId="1" type="noConversion"/>
  </si>
  <si>
    <r>
      <rPr>
        <b/>
        <sz val="12"/>
        <rFont val="細明體"/>
        <family val="3"/>
        <charset val="136"/>
      </rPr>
      <t>二零二二年一月至三月</t>
    </r>
    <r>
      <rPr>
        <b/>
        <sz val="12"/>
        <rFont val="Times New Roman"/>
        <family val="1"/>
      </rPr>
      <t xml:space="preserve"> 
January to March 2022</t>
    </r>
    <phoneticPr fontId="1" type="noConversion"/>
  </si>
  <si>
    <r>
      <rPr>
        <sz val="12"/>
        <rFont val="細明體"/>
        <family val="3"/>
        <charset val="136"/>
      </rPr>
      <t>孟加拉人</t>
    </r>
    <r>
      <rPr>
        <sz val="12"/>
        <rFont val="Times New Roman"/>
        <family val="1"/>
      </rPr>
      <t xml:space="preserve">
Bengali</t>
    </r>
    <phoneticPr fontId="1" type="noConversion"/>
  </si>
  <si>
    <r>
      <rPr>
        <sz val="12"/>
        <rFont val="細明體"/>
        <family val="3"/>
        <charset val="136"/>
      </rPr>
      <t>日本人</t>
    </r>
    <r>
      <rPr>
        <sz val="12"/>
        <rFont val="Times New Roman"/>
        <family val="1"/>
      </rPr>
      <t xml:space="preserve">
Japanese</t>
    </r>
    <phoneticPr fontId="1" type="noConversion"/>
  </si>
  <si>
    <r>
      <rPr>
        <sz val="12"/>
        <rFont val="細明體"/>
        <family val="3"/>
        <charset val="136"/>
      </rPr>
      <t xml:space="preserve">韓國人
</t>
    </r>
    <r>
      <rPr>
        <sz val="12"/>
        <rFont val="Times New Roman"/>
        <family val="1"/>
      </rPr>
      <t>Korean</t>
    </r>
    <phoneticPr fontId="1" type="noConversion"/>
  </si>
  <si>
    <r>
      <rPr>
        <sz val="12"/>
        <rFont val="細明體"/>
        <family val="3"/>
        <charset val="136"/>
      </rPr>
      <t>新加坡人</t>
    </r>
    <r>
      <rPr>
        <sz val="12"/>
        <rFont val="Times New Roman"/>
        <family val="1"/>
      </rPr>
      <t xml:space="preserve">
Singaporean</t>
    </r>
    <phoneticPr fontId="1" type="noConversion"/>
  </si>
  <si>
    <r>
      <rPr>
        <sz val="12"/>
        <rFont val="細明體"/>
        <family val="3"/>
        <charset val="136"/>
      </rPr>
      <t>斯里蘭卡人</t>
    </r>
    <r>
      <rPr>
        <sz val="12"/>
        <rFont val="Times New Roman"/>
        <family val="1"/>
      </rPr>
      <t xml:space="preserve">
Sri Lankan</t>
    </r>
    <phoneticPr fontId="1" type="noConversion"/>
  </si>
  <si>
    <r>
      <rPr>
        <sz val="12"/>
        <rFont val="細明體"/>
        <family val="3"/>
        <charset val="136"/>
      </rPr>
      <t>澳洲人</t>
    </r>
    <r>
      <rPr>
        <sz val="12"/>
        <rFont val="Times New Roman"/>
        <family val="1"/>
      </rPr>
      <t xml:space="preserve">
Australian</t>
    </r>
    <phoneticPr fontId="1" type="noConversion"/>
  </si>
  <si>
    <r>
      <rPr>
        <sz val="12"/>
        <rFont val="細明體"/>
        <family val="3"/>
        <charset val="136"/>
      </rPr>
      <t>英國人</t>
    </r>
    <r>
      <rPr>
        <sz val="12"/>
        <rFont val="Times New Roman"/>
        <family val="1"/>
      </rPr>
      <t xml:space="preserve">
British</t>
    </r>
    <phoneticPr fontId="1" type="noConversion"/>
  </si>
  <si>
    <r>
      <rPr>
        <sz val="12"/>
        <rFont val="細明體"/>
        <family val="3"/>
        <charset val="136"/>
      </rPr>
      <t>美國人</t>
    </r>
    <r>
      <rPr>
        <sz val="12"/>
        <rFont val="Times New Roman"/>
        <family val="1"/>
      </rPr>
      <t xml:space="preserve">
American</t>
    </r>
    <phoneticPr fontId="1" type="noConversion"/>
  </si>
  <si>
    <r>
      <rPr>
        <sz val="12"/>
        <rFont val="細明體"/>
        <family val="3"/>
        <charset val="136"/>
      </rPr>
      <t>加拿大人</t>
    </r>
    <r>
      <rPr>
        <sz val="12"/>
        <rFont val="Times New Roman"/>
        <family val="1"/>
      </rPr>
      <t xml:space="preserve">
Canadian</t>
    </r>
    <phoneticPr fontId="1" type="noConversion"/>
  </si>
  <si>
    <r>
      <rPr>
        <sz val="12"/>
        <rFont val="細明體"/>
        <family val="3"/>
        <charset val="136"/>
      </rPr>
      <t>法國人</t>
    </r>
    <r>
      <rPr>
        <sz val="12"/>
        <rFont val="Times New Roman"/>
        <family val="1"/>
      </rPr>
      <t xml:space="preserve">
French</t>
    </r>
    <phoneticPr fontId="1" type="noConversion"/>
  </si>
  <si>
    <r>
      <rPr>
        <sz val="12"/>
        <rFont val="細明體"/>
        <family val="3"/>
        <charset val="136"/>
      </rPr>
      <t>德國人</t>
    </r>
    <r>
      <rPr>
        <sz val="12"/>
        <rFont val="Times New Roman"/>
        <family val="1"/>
      </rPr>
      <t xml:space="preserve">
German</t>
    </r>
    <phoneticPr fontId="1" type="noConversion"/>
  </si>
  <si>
    <r>
      <rPr>
        <sz val="12"/>
        <rFont val="細明體"/>
        <family val="3"/>
        <charset val="136"/>
      </rPr>
      <t>紐西蘭人</t>
    </r>
    <r>
      <rPr>
        <sz val="12"/>
        <rFont val="Times New Roman"/>
        <family val="1"/>
      </rPr>
      <t xml:space="preserve">
New Zealander</t>
    </r>
    <phoneticPr fontId="1" type="noConversion"/>
  </si>
  <si>
    <r>
      <rPr>
        <sz val="12"/>
        <rFont val="細明體"/>
        <family val="3"/>
        <charset val="136"/>
      </rPr>
      <t>非洲人</t>
    </r>
    <r>
      <rPr>
        <sz val="12"/>
        <rFont val="Times New Roman"/>
        <family val="1"/>
      </rPr>
      <t xml:space="preserve">
African</t>
    </r>
    <phoneticPr fontId="1" type="noConversion"/>
  </si>
  <si>
    <r>
      <rPr>
        <sz val="12"/>
        <rFont val="細明體"/>
        <family val="3"/>
        <charset val="136"/>
      </rPr>
      <t>其他</t>
    </r>
    <r>
      <rPr>
        <sz val="12"/>
        <rFont val="Times New Roman"/>
        <family val="1"/>
      </rPr>
      <t xml:space="preserve">
Others</t>
    </r>
    <phoneticPr fontId="1" type="noConversion"/>
  </si>
  <si>
    <r>
      <rPr>
        <sz val="12"/>
        <rFont val="細明體"/>
        <family val="3"/>
        <charset val="136"/>
      </rPr>
      <t>資料不詳</t>
    </r>
    <r>
      <rPr>
        <sz val="12"/>
        <rFont val="Times New Roman"/>
        <family val="1"/>
      </rPr>
      <t xml:space="preserve">
Unknown</t>
    </r>
    <phoneticPr fontId="1" type="noConversion"/>
  </si>
  <si>
    <r>
      <rPr>
        <b/>
        <sz val="12"/>
        <rFont val="細明體"/>
        <family val="3"/>
        <charset val="136"/>
      </rPr>
      <t>總數</t>
    </r>
    <r>
      <rPr>
        <b/>
        <sz val="12"/>
        <rFont val="Times New Roman"/>
        <family val="1"/>
      </rPr>
      <t xml:space="preserve">
Total</t>
    </r>
    <phoneticPr fontId="1" type="noConversion"/>
  </si>
  <si>
    <r>
      <t>註二：社署自</t>
    </r>
    <r>
      <rPr>
        <sz val="12"/>
        <color indexed="8"/>
        <rFont val="Times New Roman"/>
        <family val="1"/>
      </rPr>
      <t>2020</t>
    </r>
    <r>
      <rPr>
        <sz val="12"/>
        <color indexed="8"/>
        <rFont val="細明體"/>
        <family val="3"/>
        <charset val="136"/>
      </rPr>
      <t>年第四季起重新檢視了全年的「猥褻侵犯</t>
    </r>
    <r>
      <rPr>
        <sz val="12"/>
        <color indexed="8"/>
        <rFont val="Times New Roman"/>
        <family val="1"/>
      </rPr>
      <t xml:space="preserve"> (</t>
    </r>
    <r>
      <rPr>
        <sz val="12"/>
        <color indexed="8"/>
        <rFont val="細明體"/>
        <family val="3"/>
        <charset val="136"/>
      </rPr>
      <t>非禮</t>
    </r>
    <r>
      <rPr>
        <sz val="12"/>
        <color indexed="8"/>
        <rFont val="Times New Roman"/>
        <family val="1"/>
      </rPr>
      <t>)</t>
    </r>
    <r>
      <rPr>
        <sz val="12"/>
        <color indexed="8"/>
        <rFont val="細明體"/>
        <family val="3"/>
        <charset val="136"/>
      </rPr>
      <t>」個案，把原先歸類於此分項屬於非身體接觸的性暴力，包括：裸聊勒索、以裸照恐嚇、強迫拍攝裸照及將案主不雅照或性愛短片公開在網上廣傳等，重新歸類於「其他種類」</t>
    </r>
    <r>
      <rPr>
        <sz val="12"/>
        <color indexed="8"/>
        <rFont val="細明體"/>
        <family val="3"/>
        <charset val="136"/>
      </rPr>
      <t>。</t>
    </r>
    <phoneticPr fontId="1" type="noConversion"/>
  </si>
  <si>
    <t>(Note 2) Since the 4th quarter of 2020, SWD has re-examined the sexual violence cases in the whole year, which were previously placed under “indecent assault” but without physical contact (including blackmail/threats with nude chats/pictures on-line,  forced photo-taking or threaten to broadcast the indecent photos/videos of the victim through internet, etc.) and re-categorised them into “Others”.</t>
    <phoneticPr fontId="1" type="noConversion"/>
  </si>
  <si>
    <r>
      <rPr>
        <b/>
        <sz val="12"/>
        <rFont val="細明體"/>
        <family val="3"/>
        <charset val="136"/>
      </rPr>
      <t>二零二二年一月至六月</t>
    </r>
    <r>
      <rPr>
        <b/>
        <sz val="12"/>
        <rFont val="Times New Roman"/>
        <family val="1"/>
      </rPr>
      <t xml:space="preserve"> 
January to June 2022</t>
    </r>
    <phoneticPr fontId="1" type="noConversion"/>
  </si>
  <si>
    <r>
      <rPr>
        <b/>
        <sz val="12"/>
        <rFont val="細明體"/>
        <family val="3"/>
        <charset val="136"/>
      </rPr>
      <t>二零二二年一月至九月</t>
    </r>
    <r>
      <rPr>
        <b/>
        <sz val="12"/>
        <rFont val="Times New Roman"/>
        <family val="1"/>
      </rPr>
      <t xml:space="preserve"> 
January to September 2022</t>
    </r>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</si>
</sst>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22" x14ac:knownFonts="1">
    <font>
      <sz val="12"/>
      <name val="新細明體"/>
      <family val="1"/>
      <charset val="136"/>
    </font>
    <font>
      <sz val="9"/>
      <name val="新細明體"/>
      <family val="1"/>
      <charset val="136"/>
    </font>
    <font>
      <sz val="12"/>
      <name val="Times New Roman"/>
      <family val="1"/>
    </font>
    <font>
      <b/>
      <sz val="12"/>
      <color indexed="17"/>
      <name val="Times New Roman"/>
      <family val="1"/>
    </font>
    <font>
      <b/>
      <sz val="12"/>
      <name val="Times New Roman"/>
      <family val="1"/>
    </font>
    <font>
      <b/>
      <sz val="12"/>
      <name val="新細明體"/>
      <family val="1"/>
      <charset val="136"/>
    </font>
    <font>
      <b/>
      <sz val="12"/>
      <color indexed="8"/>
      <name val="Times New Roman"/>
      <family val="1"/>
    </font>
    <font>
      <sz val="12"/>
      <color indexed="8"/>
      <name val="Times New Roman"/>
      <family val="1"/>
    </font>
    <font>
      <b/>
      <sz val="14"/>
      <color indexed="17"/>
      <name val="Times New Roman"/>
      <family val="1"/>
    </font>
    <font>
      <sz val="12"/>
      <name val="細明體"/>
      <family val="3"/>
      <charset val="136"/>
    </font>
    <font>
      <b/>
      <sz val="12"/>
      <color indexed="8"/>
      <name val="細明體"/>
      <family val="3"/>
      <charset val="136"/>
    </font>
    <font>
      <sz val="12"/>
      <color indexed="8"/>
      <name val="細明體"/>
      <family val="3"/>
      <charset val="136"/>
    </font>
    <font>
      <b/>
      <sz val="12"/>
      <name val="細明體"/>
      <family val="3"/>
      <charset val="136"/>
    </font>
    <font>
      <sz val="12"/>
      <color indexed="8"/>
      <name val="新細明體"/>
      <family val="1"/>
      <charset val="136"/>
    </font>
    <font>
      <sz val="14"/>
      <name val="Times New Roman"/>
      <family val="1"/>
    </font>
    <font>
      <sz val="12"/>
      <name val="新細明體"/>
      <family val="1"/>
      <charset val="136"/>
    </font>
    <font>
      <sz val="14"/>
      <name val="細明體"/>
      <family val="3"/>
      <charset val="136"/>
    </font>
    <font>
      <b/>
      <sz val="14"/>
      <color indexed="17"/>
      <name val="細明體"/>
      <family val="3"/>
      <charset val="136"/>
    </font>
    <font>
      <sz val="16"/>
      <name val="Times New Roman"/>
      <family val="1"/>
    </font>
    <font>
      <b/>
      <sz val="16"/>
      <color indexed="17"/>
      <name val="Times New Roman"/>
      <family val="1"/>
    </font>
    <font>
      <b/>
      <sz val="16"/>
      <color indexed="17"/>
      <name val="細明體"/>
      <family val="3"/>
      <charset val="136"/>
    </font>
    <font>
      <sz val="16"/>
      <name val="細明體"/>
      <family val="3"/>
      <charset val="136"/>
    </font>
  </fonts>
  <fills count="7">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42"/>
        <bgColor indexed="64"/>
      </patternFill>
    </fill>
    <fill>
      <patternFill patternType="solid">
        <fgColor rgb="FFFFFF99"/>
        <bgColor indexed="64"/>
      </patternFill>
    </fill>
    <fill>
      <patternFill patternType="solid">
        <fgColor theme="0" tint="-0.1499984740745262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2">
    <xf numFmtId="0" fontId="0" fillId="0" borderId="0">
      <alignment vertical="center"/>
    </xf>
    <xf numFmtId="9" fontId="15" fillId="0" borderId="0" applyFont="0" applyFill="0" applyBorder="0" applyAlignment="0" applyProtection="0">
      <alignment vertical="center"/>
    </xf>
  </cellStyleXfs>
  <cellXfs count="116">
    <xf numFmtId="0" fontId="0" fillId="0" borderId="0" xfId="0">
      <alignment vertical="center"/>
    </xf>
    <xf numFmtId="0" fontId="2" fillId="0" borderId="0" xfId="0" applyFont="1">
      <alignment vertical="center"/>
    </xf>
    <xf numFmtId="0" fontId="2" fillId="0" borderId="0" xfId="0" applyFont="1" applyFill="1">
      <alignment vertical="center"/>
    </xf>
    <xf numFmtId="0" fontId="2" fillId="0" borderId="0" xfId="0" applyFont="1" applyAlignment="1">
      <alignment horizontal="left" vertical="center" wrapText="1"/>
    </xf>
    <xf numFmtId="0" fontId="2" fillId="0" borderId="0" xfId="0" applyFont="1" applyBorder="1">
      <alignment vertical="center"/>
    </xf>
    <xf numFmtId="0" fontId="2" fillId="0" borderId="0" xfId="0" applyFont="1" applyFill="1" applyBorder="1">
      <alignment vertical="center"/>
    </xf>
    <xf numFmtId="0" fontId="5" fillId="0" borderId="0" xfId="0" applyFont="1">
      <alignment vertical="center"/>
    </xf>
    <xf numFmtId="0" fontId="4" fillId="0" borderId="0" xfId="0" applyFont="1">
      <alignment vertical="center"/>
    </xf>
    <xf numFmtId="0" fontId="4" fillId="0" borderId="0" xfId="0" applyFont="1" applyFill="1" applyBorder="1" applyAlignment="1">
      <alignment horizontal="center" vertical="center" wrapText="1"/>
    </xf>
    <xf numFmtId="0" fontId="7" fillId="0" borderId="0" xfId="0" applyFont="1" applyBorder="1" applyAlignment="1">
      <alignment vertical="center" wrapText="1"/>
    </xf>
    <xf numFmtId="0" fontId="6" fillId="0" borderId="0" xfId="0" applyFont="1" applyFill="1" applyBorder="1" applyAlignment="1">
      <alignment vertical="center" wrapText="1"/>
    </xf>
    <xf numFmtId="0" fontId="6" fillId="0" borderId="0" xfId="0" applyFont="1" applyFill="1" applyBorder="1" applyAlignment="1">
      <alignment horizontal="right" vertical="center" wrapText="1"/>
    </xf>
    <xf numFmtId="0" fontId="6" fillId="0" borderId="0" xfId="0" applyFont="1" applyFill="1" applyBorder="1" applyAlignment="1">
      <alignment horizontal="center" vertical="center" wrapText="1"/>
    </xf>
    <xf numFmtId="0" fontId="7" fillId="0" borderId="0" xfId="0" applyFont="1" applyBorder="1" applyAlignment="1">
      <alignment horizontal="left" vertical="center" wrapText="1"/>
    </xf>
    <xf numFmtId="0" fontId="6" fillId="0" borderId="0" xfId="0" applyFont="1" applyFill="1" applyBorder="1" applyAlignment="1">
      <alignment horizontal="left" vertical="center" wrapText="1"/>
    </xf>
    <xf numFmtId="0" fontId="4" fillId="0" borderId="0" xfId="0" applyFont="1" applyFill="1" applyBorder="1" applyAlignment="1">
      <alignment horizontal="right" vertical="center" wrapText="1"/>
    </xf>
    <xf numFmtId="0" fontId="7" fillId="0" borderId="1" xfId="0" applyFont="1" applyBorder="1" applyAlignment="1">
      <alignment vertical="center" wrapText="1"/>
    </xf>
    <xf numFmtId="0" fontId="6" fillId="3" borderId="1" xfId="0" applyFont="1" applyFill="1" applyBorder="1" applyAlignment="1">
      <alignment vertical="center" wrapText="1"/>
    </xf>
    <xf numFmtId="0" fontId="2" fillId="0" borderId="1" xfId="0" applyFont="1" applyBorder="1" applyAlignment="1">
      <alignment vertical="center" wrapText="1"/>
    </xf>
    <xf numFmtId="0" fontId="2" fillId="0" borderId="1" xfId="0" applyFont="1" applyBorder="1" applyAlignment="1">
      <alignment horizontal="center" vertical="center" wrapText="1"/>
    </xf>
    <xf numFmtId="176" fontId="2" fillId="0" borderId="1" xfId="1" applyNumberFormat="1" applyFont="1" applyBorder="1" applyAlignment="1">
      <alignment horizontal="center" vertical="center" wrapText="1"/>
    </xf>
    <xf numFmtId="0" fontId="6" fillId="3" borderId="1" xfId="0" applyFont="1" applyFill="1" applyBorder="1" applyAlignment="1">
      <alignment horizontal="center" vertical="center" wrapText="1"/>
    </xf>
    <xf numFmtId="0" fontId="4" fillId="3" borderId="1" xfId="0" applyFont="1" applyFill="1" applyBorder="1" applyAlignment="1">
      <alignment vertical="center" wrapText="1"/>
    </xf>
    <xf numFmtId="0" fontId="2" fillId="2" borderId="1" xfId="0" applyFont="1" applyFill="1" applyBorder="1" applyAlignment="1">
      <alignment vertical="center" wrapText="1"/>
    </xf>
    <xf numFmtId="0" fontId="11" fillId="2" borderId="1" xfId="0" applyFont="1" applyFill="1" applyBorder="1" applyAlignment="1">
      <alignment vertical="center" wrapText="1"/>
    </xf>
    <xf numFmtId="0" fontId="7" fillId="2" borderId="1" xfId="0" applyFont="1" applyFill="1" applyBorder="1" applyAlignment="1">
      <alignment vertical="center" wrapText="1"/>
    </xf>
    <xf numFmtId="0" fontId="9" fillId="2" borderId="1" xfId="0" applyFont="1" applyFill="1" applyBorder="1" applyAlignment="1">
      <alignment vertical="center" wrapText="1"/>
    </xf>
    <xf numFmtId="0" fontId="9" fillId="6" borderId="1" xfId="0" applyFont="1" applyFill="1" applyBorder="1" applyAlignment="1">
      <alignment vertical="center" wrapText="1"/>
    </xf>
    <xf numFmtId="0" fontId="10" fillId="3" borderId="1" xfId="0" applyFont="1" applyFill="1" applyBorder="1" applyAlignment="1">
      <alignment vertical="center" wrapText="1"/>
    </xf>
    <xf numFmtId="0" fontId="2" fillId="0" borderId="1" xfId="0" applyFont="1" applyFill="1" applyBorder="1" applyAlignment="1">
      <alignment horizontal="center" vertical="center" wrapText="1"/>
    </xf>
    <xf numFmtId="176" fontId="2" fillId="0" borderId="1" xfId="1" applyNumberFormat="1" applyFont="1" applyFill="1" applyBorder="1" applyAlignment="1">
      <alignment horizontal="center" vertical="center" wrapText="1"/>
    </xf>
    <xf numFmtId="0" fontId="2" fillId="6" borderId="1" xfId="0" applyFont="1" applyFill="1" applyBorder="1" applyAlignment="1">
      <alignment horizontal="center" vertical="center" wrapText="1"/>
    </xf>
    <xf numFmtId="176" fontId="2" fillId="6" borderId="1" xfId="1" applyNumberFormat="1" applyFont="1" applyFill="1" applyBorder="1" applyAlignment="1">
      <alignment horizontal="center" vertical="center" wrapText="1"/>
    </xf>
    <xf numFmtId="0" fontId="4" fillId="5" borderId="1" xfId="0" applyFont="1" applyFill="1" applyBorder="1" applyAlignment="1">
      <alignment horizontal="center" vertical="center" wrapText="1"/>
    </xf>
    <xf numFmtId="0" fontId="7" fillId="0" borderId="1" xfId="0" applyFont="1" applyFill="1" applyBorder="1" applyAlignment="1">
      <alignment wrapText="1"/>
    </xf>
    <xf numFmtId="0" fontId="6" fillId="0" borderId="1" xfId="0" applyFont="1" applyFill="1" applyBorder="1" applyAlignment="1">
      <alignment vertical="center" wrapText="1"/>
    </xf>
    <xf numFmtId="0" fontId="7" fillId="6" borderId="1" xfId="0" applyFont="1" applyFill="1" applyBorder="1" applyAlignment="1">
      <alignment vertical="center" wrapText="1"/>
    </xf>
    <xf numFmtId="0" fontId="2" fillId="6" borderId="1" xfId="0" applyFont="1" applyFill="1" applyBorder="1" applyAlignment="1">
      <alignment vertical="center" wrapText="1"/>
    </xf>
    <xf numFmtId="0" fontId="5" fillId="5" borderId="1" xfId="0" applyFont="1" applyFill="1" applyBorder="1">
      <alignment vertical="center"/>
    </xf>
    <xf numFmtId="0" fontId="2" fillId="0" borderId="1" xfId="0" applyFont="1" applyFill="1" applyBorder="1" applyAlignment="1">
      <alignment vertical="center" wrapText="1"/>
    </xf>
    <xf numFmtId="0" fontId="13" fillId="0" borderId="1" xfId="0" applyFont="1" applyBorder="1">
      <alignment vertical="center"/>
    </xf>
    <xf numFmtId="0" fontId="7" fillId="0" borderId="1" xfId="0" applyFont="1" applyBorder="1">
      <alignment vertical="center"/>
    </xf>
    <xf numFmtId="0" fontId="6" fillId="3" borderId="1" xfId="0" applyFont="1" applyFill="1" applyBorder="1">
      <alignment vertical="center"/>
    </xf>
    <xf numFmtId="0" fontId="7" fillId="0" borderId="1" xfId="0" applyFont="1" applyFill="1" applyBorder="1" applyAlignment="1">
      <alignment vertical="center" wrapText="1"/>
    </xf>
    <xf numFmtId="0" fontId="11" fillId="0" borderId="1" xfId="0" applyFont="1" applyFill="1" applyBorder="1" applyAlignment="1">
      <alignment vertical="center" wrapText="1"/>
    </xf>
    <xf numFmtId="0" fontId="2" fillId="0" borderId="2" xfId="0" applyFont="1" applyFill="1" applyBorder="1" applyAlignment="1">
      <alignment horizontal="center" vertical="center" wrapText="1"/>
    </xf>
    <xf numFmtId="0" fontId="7" fillId="0" borderId="0" xfId="0" applyFont="1" applyFill="1" applyBorder="1" applyAlignment="1">
      <alignment horizontal="left" vertical="center" wrapText="1"/>
    </xf>
    <xf numFmtId="0" fontId="2" fillId="0" borderId="0" xfId="0" applyFont="1" applyAlignment="1">
      <alignment horizontal="left" vertical="top" wrapText="1"/>
    </xf>
    <xf numFmtId="0" fontId="3" fillId="0" borderId="0" xfId="0" applyFont="1" applyAlignment="1">
      <alignment horizontal="left" vertical="center"/>
    </xf>
    <xf numFmtId="9" fontId="4" fillId="5" borderId="1" xfId="1" applyNumberFormat="1" applyFont="1" applyFill="1" applyBorder="1" applyAlignment="1">
      <alignment horizontal="center" vertical="center" wrapText="1"/>
    </xf>
    <xf numFmtId="9" fontId="6" fillId="3" borderId="1" xfId="1" applyNumberFormat="1" applyFont="1" applyFill="1" applyBorder="1" applyAlignment="1">
      <alignment horizontal="center" vertical="center" wrapText="1"/>
    </xf>
    <xf numFmtId="0" fontId="11" fillId="6" borderId="1" xfId="0" applyFont="1" applyFill="1" applyBorder="1" applyAlignment="1">
      <alignment vertical="center" wrapText="1"/>
    </xf>
    <xf numFmtId="0" fontId="8" fillId="0" borderId="0" xfId="0" applyFont="1" applyAlignment="1">
      <alignment vertical="center"/>
    </xf>
    <xf numFmtId="0" fontId="6" fillId="3" borderId="2" xfId="0" applyFont="1" applyFill="1" applyBorder="1" applyAlignment="1">
      <alignment horizontal="center" vertical="center" wrapText="1"/>
    </xf>
    <xf numFmtId="0" fontId="2" fillId="6" borderId="2" xfId="0" applyFont="1" applyFill="1" applyBorder="1" applyAlignment="1">
      <alignment horizontal="center" vertical="center" wrapText="1"/>
    </xf>
    <xf numFmtId="0" fontId="2" fillId="0" borderId="2" xfId="0" applyFont="1" applyBorder="1" applyAlignment="1">
      <alignment horizontal="center" vertical="center" wrapText="1"/>
    </xf>
    <xf numFmtId="0" fontId="4" fillId="5" borderId="2" xfId="0" applyFont="1" applyFill="1" applyBorder="1" applyAlignment="1">
      <alignment horizontal="center" vertical="center" wrapText="1"/>
    </xf>
    <xf numFmtId="0" fontId="7" fillId="0" borderId="1" xfId="0" applyFont="1" applyFill="1" applyBorder="1">
      <alignment vertical="center"/>
    </xf>
    <xf numFmtId="0" fontId="11" fillId="0" borderId="1" xfId="0" applyFont="1" applyBorder="1" applyAlignment="1">
      <alignment vertical="center" wrapText="1"/>
    </xf>
    <xf numFmtId="0" fontId="0" fillId="0" borderId="1" xfId="0" applyBorder="1">
      <alignment vertical="center"/>
    </xf>
    <xf numFmtId="0" fontId="7" fillId="0" borderId="0" xfId="0" applyFont="1" applyFill="1" applyBorder="1" applyAlignment="1">
      <alignment horizontal="left" vertical="center"/>
    </xf>
    <xf numFmtId="0" fontId="7" fillId="0" borderId="0" xfId="0" applyFont="1" applyFill="1" applyBorder="1" applyAlignment="1">
      <alignment vertical="center"/>
    </xf>
    <xf numFmtId="0" fontId="2" fillId="0" borderId="0" xfId="0" applyFont="1" applyAlignment="1">
      <alignment horizontal="left" vertical="top"/>
    </xf>
    <xf numFmtId="0" fontId="7" fillId="0" borderId="0" xfId="0" applyFont="1" applyFill="1" applyBorder="1" applyAlignment="1">
      <alignment horizontal="left" vertical="center" wrapText="1"/>
    </xf>
    <xf numFmtId="0" fontId="3" fillId="0" borderId="0" xfId="0" applyFont="1" applyAlignment="1">
      <alignment horizontal="left" vertical="center"/>
    </xf>
    <xf numFmtId="0" fontId="2" fillId="0" borderId="0" xfId="0" applyFont="1" applyAlignment="1">
      <alignment horizontal="left" vertical="top" wrapText="1"/>
    </xf>
    <xf numFmtId="0" fontId="18" fillId="0" borderId="0" xfId="0" applyFont="1">
      <alignment vertical="center"/>
    </xf>
    <xf numFmtId="9" fontId="6" fillId="0" borderId="0" xfId="1" applyNumberFormat="1" applyFont="1" applyFill="1" applyBorder="1" applyAlignment="1">
      <alignment horizontal="center" vertical="center" wrapText="1"/>
    </xf>
    <xf numFmtId="0" fontId="5" fillId="5" borderId="1" xfId="0" applyFont="1" applyFill="1" applyBorder="1" applyAlignment="1">
      <alignment vertical="center" wrapText="1"/>
    </xf>
    <xf numFmtId="0" fontId="7" fillId="6" borderId="3" xfId="0" applyFont="1" applyFill="1" applyBorder="1" applyAlignment="1">
      <alignment vertical="center" wrapText="1"/>
    </xf>
    <xf numFmtId="0" fontId="2" fillId="6" borderId="3" xfId="0" applyFont="1" applyFill="1" applyBorder="1" applyAlignment="1">
      <alignment horizontal="center" vertical="center" wrapText="1"/>
    </xf>
    <xf numFmtId="176" fontId="2" fillId="6" borderId="3" xfId="1" applyNumberFormat="1"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1" xfId="0" applyFont="1" applyBorder="1" applyAlignment="1">
      <alignment horizontal="justify" vertical="center" wrapText="1"/>
    </xf>
    <xf numFmtId="0" fontId="2" fillId="0" borderId="5" xfId="0" applyFont="1" applyFill="1" applyBorder="1" applyAlignment="1">
      <alignment horizontal="center" vertical="center" wrapText="1"/>
    </xf>
    <xf numFmtId="0" fontId="7" fillId="2" borderId="6" xfId="0" applyFont="1" applyFill="1" applyBorder="1" applyAlignment="1">
      <alignment vertical="center" wrapText="1"/>
    </xf>
    <xf numFmtId="0" fontId="11" fillId="0" borderId="0" xfId="0" applyFont="1" applyFill="1" applyBorder="1" applyAlignment="1">
      <alignment vertical="center"/>
    </xf>
    <xf numFmtId="0" fontId="7" fillId="0" borderId="0" xfId="0" applyFont="1" applyFill="1" applyBorder="1" applyAlignment="1">
      <alignment horizontal="left" vertical="center" wrapText="1"/>
    </xf>
    <xf numFmtId="0" fontId="3" fillId="0" borderId="0" xfId="0" applyFont="1" applyAlignment="1">
      <alignment horizontal="left" vertical="center"/>
    </xf>
    <xf numFmtId="0" fontId="2" fillId="0" borderId="0" xfId="0" applyFont="1" applyAlignment="1">
      <alignment horizontal="left" vertical="top" wrapText="1"/>
    </xf>
    <xf numFmtId="0" fontId="2" fillId="2" borderId="3" xfId="0" applyFont="1" applyFill="1" applyBorder="1" applyAlignment="1">
      <alignment vertical="center" wrapText="1"/>
    </xf>
    <xf numFmtId="0" fontId="4" fillId="5" borderId="1" xfId="0" applyFont="1" applyFill="1" applyBorder="1" applyAlignment="1">
      <alignment horizontal="justify" vertical="center" wrapText="1"/>
    </xf>
    <xf numFmtId="0" fontId="3" fillId="0" borderId="0" xfId="0" applyFont="1" applyAlignment="1">
      <alignment horizontal="left" vertical="center"/>
    </xf>
    <xf numFmtId="0" fontId="2" fillId="0" borderId="0" xfId="0" applyFont="1" applyAlignment="1">
      <alignment horizontal="left" vertical="top" wrapText="1"/>
    </xf>
    <xf numFmtId="0" fontId="7" fillId="0" borderId="0" xfId="0" applyFont="1" applyFill="1" applyBorder="1" applyAlignment="1">
      <alignment horizontal="left" vertical="center" wrapText="1"/>
    </xf>
    <xf numFmtId="0" fontId="18" fillId="0" borderId="0" xfId="0" applyFont="1" applyAlignment="1">
      <alignment horizontal="left" vertical="top" wrapText="1"/>
    </xf>
    <xf numFmtId="0" fontId="6"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4" borderId="1" xfId="0" applyFont="1" applyFill="1" applyBorder="1" applyAlignment="1">
      <alignment horizontal="center" vertical="center"/>
    </xf>
    <xf numFmtId="0" fontId="11" fillId="0" borderId="0" xfId="0" applyFont="1" applyFill="1" applyBorder="1" applyAlignment="1">
      <alignment horizontal="left" vertical="top" wrapText="1"/>
    </xf>
    <xf numFmtId="0" fontId="7" fillId="0" borderId="0" xfId="0" applyFont="1" applyFill="1" applyBorder="1" applyAlignment="1">
      <alignment horizontal="left" vertical="top" wrapText="1"/>
    </xf>
    <xf numFmtId="0" fontId="19" fillId="0" borderId="0" xfId="0" applyFont="1" applyFill="1" applyAlignment="1">
      <alignment horizontal="left" vertical="center"/>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3" fillId="0" borderId="0" xfId="0" applyFont="1" applyAlignment="1">
      <alignment horizontal="left" vertical="center"/>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4" fillId="2" borderId="1" xfId="0" applyFont="1" applyFill="1" applyBorder="1" applyAlignment="1">
      <alignment horizontal="center" vertical="center" wrapText="1"/>
    </xf>
    <xf numFmtId="0" fontId="2" fillId="0" borderId="0" xfId="0" applyFont="1" applyAlignment="1">
      <alignment vertical="top" wrapText="1"/>
    </xf>
    <xf numFmtId="0" fontId="2" fillId="0" borderId="0" xfId="0" applyFont="1" applyAlignment="1">
      <alignment horizontal="left" vertical="top" wrapText="1"/>
    </xf>
    <xf numFmtId="0" fontId="6" fillId="2" borderId="1" xfId="0" applyFont="1" applyFill="1" applyBorder="1" applyAlignment="1">
      <alignment horizontal="center" vertical="center" wrapText="1"/>
    </xf>
    <xf numFmtId="0" fontId="7" fillId="0" borderId="0" xfId="0" applyFont="1" applyFill="1" applyBorder="1" applyAlignment="1">
      <alignment horizontal="left" vertical="center" wrapText="1"/>
    </xf>
    <xf numFmtId="0" fontId="4" fillId="4" borderId="2" xfId="0" applyFont="1" applyFill="1" applyBorder="1" applyAlignment="1">
      <alignment horizontal="center" vertical="center"/>
    </xf>
    <xf numFmtId="0" fontId="6" fillId="4" borderId="2" xfId="0" applyFont="1" applyFill="1" applyBorder="1" applyAlignment="1">
      <alignment horizontal="center" vertical="center" wrapText="1"/>
    </xf>
    <xf numFmtId="0" fontId="14" fillId="0" borderId="0" xfId="0" applyFont="1" applyAlignment="1">
      <alignment horizontal="left" vertical="top" wrapText="1"/>
    </xf>
    <xf numFmtId="0" fontId="8" fillId="0" borderId="0" xfId="0" applyFont="1" applyFill="1" applyAlignment="1">
      <alignment horizontal="left" vertical="center"/>
    </xf>
    <xf numFmtId="0" fontId="8" fillId="0" borderId="0" xfId="0" applyFont="1" applyAlignment="1">
      <alignment horizontal="left" vertical="top"/>
    </xf>
    <xf numFmtId="0" fontId="17" fillId="0" borderId="0" xfId="0" applyFont="1" applyAlignment="1">
      <alignment horizontal="left" vertical="center"/>
    </xf>
    <xf numFmtId="0" fontId="8" fillId="0" borderId="0" xfId="0" applyFont="1" applyAlignment="1">
      <alignment horizontal="left" vertical="center"/>
    </xf>
    <xf numFmtId="0" fontId="10" fillId="0" borderId="1" xfId="0" applyFont="1" applyBorder="1" applyAlignment="1">
      <alignment horizontal="center" vertical="center"/>
    </xf>
    <xf numFmtId="0" fontId="12" fillId="4" borderId="1" xfId="0" applyFont="1" applyFill="1" applyBorder="1" applyAlignment="1">
      <alignment horizontal="center" vertical="center"/>
    </xf>
    <xf numFmtId="0" fontId="12" fillId="0" borderId="1" xfId="0" applyFont="1" applyBorder="1" applyAlignment="1">
      <alignment horizontal="center" vertical="center"/>
    </xf>
    <xf numFmtId="0" fontId="12" fillId="0" borderId="1" xfId="0" applyFont="1" applyBorder="1" applyAlignment="1">
      <alignment horizontal="center" vertical="center" wrapText="1"/>
    </xf>
    <xf numFmtId="0" fontId="12" fillId="2"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10" fillId="2" borderId="1" xfId="0" applyFont="1" applyFill="1" applyBorder="1" applyAlignment="1">
      <alignment horizontal="center" vertical="center" wrapText="1"/>
    </xf>
  </cellXfs>
  <cellStyles count="2">
    <cellStyle name="一般" xfId="0" builtinId="0"/>
    <cellStyle name="百分比" xfId="1" builtinId="5"/>
  </cellStyles>
  <dxfs count="0"/>
  <tableStyles count="0" defaultTableStyle="TableStyleMedium2" defaultPivotStyle="PivotStyleLight16"/>
  <colors>
    <mruColors>
      <color rgb="FFFFFF99"/>
      <color rgb="FF00CC00"/>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dPt>
            <c:idx val="1"/>
            <c:bubble3D val="0"/>
            <c:spPr>
              <a:solidFill>
                <a:srgbClr val="993366"/>
              </a:solidFill>
              <a:ln w="12700">
                <a:solidFill>
                  <a:srgbClr val="000000"/>
                </a:solidFill>
                <a:prstDash val="solid"/>
              </a:ln>
            </c:spPr>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dPt>
            <c:idx val="4"/>
            <c:bubble3D val="0"/>
            <c:spPr>
              <a:solidFill>
                <a:srgbClr val="660066"/>
              </a:solidFill>
              <a:ln w="12700">
                <a:solidFill>
                  <a:srgbClr val="000000"/>
                </a:solidFill>
                <a:prstDash val="solid"/>
              </a:ln>
            </c:spPr>
          </c:dPt>
          <c:dPt>
            <c:idx val="5"/>
            <c:bubble3D val="0"/>
            <c:spPr>
              <a:solidFill>
                <a:srgbClr val="FF8080"/>
              </a:solidFill>
              <a:ln w="12700">
                <a:solidFill>
                  <a:srgbClr val="000000"/>
                </a:solidFill>
                <a:prstDash val="solid"/>
              </a:ln>
            </c:spPr>
          </c:dPt>
          <c:dPt>
            <c:idx val="6"/>
            <c:bubble3D val="0"/>
            <c:spPr>
              <a:solidFill>
                <a:srgbClr val="0066CC"/>
              </a:solidFill>
              <a:ln w="12700">
                <a:solidFill>
                  <a:srgbClr val="000000"/>
                </a:solidFill>
                <a:prstDash val="solid"/>
              </a:ln>
            </c:spPr>
          </c:dPt>
          <c:dPt>
            <c:idx val="7"/>
            <c:bubble3D val="0"/>
            <c:spPr>
              <a:solidFill>
                <a:srgbClr val="CCCCFF"/>
              </a:solidFill>
              <a:ln w="12700">
                <a:solidFill>
                  <a:srgbClr val="000000"/>
                </a:solidFill>
                <a:prstDash val="solid"/>
              </a:ln>
            </c:spPr>
          </c:dPt>
          <c:dPt>
            <c:idx val="8"/>
            <c:bubble3D val="0"/>
            <c:spPr>
              <a:solidFill>
                <a:srgbClr val="000080"/>
              </a:solidFill>
              <a:ln w="12700">
                <a:solidFill>
                  <a:srgbClr val="000000"/>
                </a:solidFill>
                <a:prstDash val="solid"/>
              </a:ln>
            </c:spPr>
          </c:dPt>
          <c:dPt>
            <c:idx val="9"/>
            <c:bubble3D val="0"/>
            <c:spPr>
              <a:solidFill>
                <a:srgbClr val="FF00FF"/>
              </a:solidFill>
              <a:ln w="12700">
                <a:solidFill>
                  <a:srgbClr val="000000"/>
                </a:solidFill>
                <a:prstDash val="solid"/>
              </a:ln>
            </c:spPr>
          </c:dPt>
          <c:dPt>
            <c:idx val="10"/>
            <c:bubble3D val="0"/>
            <c:spPr>
              <a:solidFill>
                <a:srgbClr val="FFFF00"/>
              </a:solidFill>
              <a:ln w="12700">
                <a:solidFill>
                  <a:srgbClr val="000000"/>
                </a:solidFill>
                <a:prstDash val="solid"/>
              </a:ln>
            </c:spPr>
          </c:dPt>
          <c:dPt>
            <c:idx val="11"/>
            <c:bubble3D val="0"/>
            <c:spPr>
              <a:solidFill>
                <a:srgbClr val="00FFFF"/>
              </a:solidFill>
              <a:ln w="12700">
                <a:solidFill>
                  <a:srgbClr val="000000"/>
                </a:solidFill>
                <a:prstDash val="solid"/>
              </a:ln>
            </c:spPr>
          </c:dPt>
          <c:dPt>
            <c:idx val="12"/>
            <c:bubble3D val="0"/>
            <c:spPr>
              <a:solidFill>
                <a:srgbClr val="800080"/>
              </a:solidFill>
              <a:ln w="12700">
                <a:solidFill>
                  <a:srgbClr val="000000"/>
                </a:solidFill>
                <a:prstDash val="solid"/>
              </a:ln>
            </c:spPr>
          </c:dPt>
          <c:dPt>
            <c:idx val="13"/>
            <c:bubble3D val="0"/>
            <c:spPr>
              <a:solidFill>
                <a:srgbClr val="800000"/>
              </a:solidFill>
              <a:ln w="12700">
                <a:solidFill>
                  <a:srgbClr val="000000"/>
                </a:solidFill>
                <a:prstDash val="solid"/>
              </a:ln>
            </c:spPr>
          </c:dPt>
          <c:dPt>
            <c:idx val="14"/>
            <c:bubble3D val="0"/>
            <c:spPr>
              <a:solidFill>
                <a:srgbClr val="008080"/>
              </a:solidFill>
              <a:ln w="12700">
                <a:solidFill>
                  <a:srgbClr val="000000"/>
                </a:solidFill>
                <a:prstDash val="solid"/>
              </a:ln>
            </c:spPr>
          </c:dPt>
          <c:dPt>
            <c:idx val="15"/>
            <c:bubble3D val="0"/>
            <c:spPr>
              <a:solidFill>
                <a:srgbClr val="0000FF"/>
              </a:solidFill>
              <a:ln w="12700">
                <a:solidFill>
                  <a:srgbClr val="000000"/>
                </a:solidFill>
                <a:prstDash val="solid"/>
              </a:ln>
            </c:spPr>
          </c:dPt>
          <c:dPt>
            <c:idx val="16"/>
            <c:bubble3D val="0"/>
            <c:spPr>
              <a:solidFill>
                <a:srgbClr val="00CCFF"/>
              </a:solidFill>
              <a:ln w="12700">
                <a:solidFill>
                  <a:srgbClr val="000000"/>
                </a:solidFill>
                <a:prstDash val="solid"/>
              </a:ln>
            </c:spPr>
          </c:dPt>
          <c:dPt>
            <c:idx val="17"/>
            <c:bubble3D val="0"/>
            <c:spPr>
              <a:solidFill>
                <a:srgbClr val="CCFFFF"/>
              </a:solidFill>
              <a:ln w="12700">
                <a:solidFill>
                  <a:srgbClr val="000000"/>
                </a:solidFill>
                <a:prstDash val="solid"/>
              </a:ln>
            </c:spPr>
          </c:dPt>
          <c:dPt>
            <c:idx val="18"/>
            <c:bubble3D val="0"/>
            <c:spPr>
              <a:solidFill>
                <a:srgbClr val="CCFFCC"/>
              </a:solidFill>
              <a:ln w="12700">
                <a:solidFill>
                  <a:srgbClr val="000000"/>
                </a:solidFill>
                <a:prstDash val="solid"/>
              </a:ln>
            </c:spPr>
          </c:dPt>
          <c:dPt>
            <c:idx val="19"/>
            <c:bubble3D val="0"/>
            <c:spPr>
              <a:solidFill>
                <a:srgbClr val="FFFF99"/>
              </a:solidFill>
              <a:ln w="12700">
                <a:solidFill>
                  <a:srgbClr val="000000"/>
                </a:solidFill>
                <a:prstDash val="solid"/>
              </a:ln>
            </c:spPr>
          </c:dPt>
          <c:dLbls>
            <c:dLbl>
              <c:idx val="0"/>
              <c:dLblPos val="bestFit"/>
              <c:showLegendKey val="0"/>
              <c:showVal val="0"/>
              <c:showCatName val="0"/>
              <c:showSerName val="0"/>
              <c:showPercent val="1"/>
              <c:showBubbleSize val="0"/>
              <c:extLst>
                <c:ext xmlns:c15="http://schemas.microsoft.com/office/drawing/2012/chart" uri="{CE6537A1-D6FC-4f65-9D91-7224C49458BB}"/>
              </c:extLst>
            </c:dLbl>
            <c:dLbl>
              <c:idx val="1"/>
              <c:dLblPos val="bestFit"/>
              <c:showLegendKey val="0"/>
              <c:showVal val="0"/>
              <c:showCatName val="0"/>
              <c:showSerName val="0"/>
              <c:showPercent val="1"/>
              <c:showBubbleSize val="0"/>
              <c:extLst>
                <c:ext xmlns:c15="http://schemas.microsoft.com/office/drawing/2012/chart" uri="{CE6537A1-D6FC-4f65-9D91-7224C49458BB}"/>
              </c:extLst>
            </c:dLbl>
            <c:dLbl>
              <c:idx val="2"/>
              <c:dLblPos val="bestFit"/>
              <c:showLegendKey val="0"/>
              <c:showVal val="0"/>
              <c:showCatName val="0"/>
              <c:showSerName val="0"/>
              <c:showPercent val="1"/>
              <c:showBubbleSize val="0"/>
              <c:extLst>
                <c:ext xmlns:c15="http://schemas.microsoft.com/office/drawing/2012/chart" uri="{CE6537A1-D6FC-4f65-9D91-7224C49458BB}"/>
              </c:extLst>
            </c:dLbl>
            <c:dLbl>
              <c:idx val="3"/>
              <c:dLblPos val="bestFit"/>
              <c:showLegendKey val="0"/>
              <c:showVal val="0"/>
              <c:showCatName val="0"/>
              <c:showSerName val="0"/>
              <c:showPercent val="1"/>
              <c:showBubbleSize val="0"/>
              <c:extLst>
                <c:ext xmlns:c15="http://schemas.microsoft.com/office/drawing/2012/chart" uri="{CE6537A1-D6FC-4f65-9D91-7224C49458BB}"/>
              </c:extLst>
            </c:dLbl>
            <c:dLbl>
              <c:idx val="4"/>
              <c:dLblPos val="bestFit"/>
              <c:showLegendKey val="0"/>
              <c:showVal val="0"/>
              <c:showCatName val="0"/>
              <c:showSerName val="0"/>
              <c:showPercent val="1"/>
              <c:showBubbleSize val="0"/>
              <c:extLst>
                <c:ext xmlns:c15="http://schemas.microsoft.com/office/drawing/2012/chart" uri="{CE6537A1-D6FC-4f65-9D91-7224C49458BB}"/>
              </c:extLst>
            </c:dLbl>
            <c:dLbl>
              <c:idx val="5"/>
              <c:dLblPos val="bestFit"/>
              <c:showLegendKey val="0"/>
              <c:showVal val="0"/>
              <c:showCatName val="0"/>
              <c:showSerName val="0"/>
              <c:showPercent val="1"/>
              <c:showBubbleSize val="0"/>
              <c:extLst>
                <c:ext xmlns:c15="http://schemas.microsoft.com/office/drawing/2012/chart" uri="{CE6537A1-D6FC-4f65-9D91-7224C49458BB}"/>
              </c:extLst>
            </c:dLbl>
            <c:dLbl>
              <c:idx val="7"/>
              <c:dLblPos val="bestFit"/>
              <c:showLegendKey val="0"/>
              <c:showVal val="0"/>
              <c:showCatName val="0"/>
              <c:showSerName val="0"/>
              <c:showPercent val="1"/>
              <c:showBubbleSize val="0"/>
              <c:extLst>
                <c:ext xmlns:c15="http://schemas.microsoft.com/office/drawing/2012/chart" uri="{CE6537A1-D6FC-4f65-9D91-7224C49458BB}"/>
              </c:extLst>
            </c:dLbl>
            <c:dLbl>
              <c:idx val="8"/>
              <c:dLblPos val="bestFit"/>
              <c:showLegendKey val="0"/>
              <c:showVal val="0"/>
              <c:showCatName val="0"/>
              <c:showSerName val="0"/>
              <c:showPercent val="1"/>
              <c:showBubbleSize val="0"/>
              <c:extLst>
                <c:ext xmlns:c15="http://schemas.microsoft.com/office/drawing/2012/chart" uri="{CE6537A1-D6FC-4f65-9D91-7224C49458BB}"/>
              </c:extLst>
            </c:dLbl>
            <c:dLbl>
              <c:idx val="9"/>
              <c:dLblPos val="bestFit"/>
              <c:showLegendKey val="0"/>
              <c:showVal val="0"/>
              <c:showCatName val="0"/>
              <c:showSerName val="0"/>
              <c:showPercent val="1"/>
              <c:showBubbleSize val="0"/>
              <c:extLst>
                <c:ext xmlns:c15="http://schemas.microsoft.com/office/drawing/2012/chart" uri="{CE6537A1-D6FC-4f65-9D91-7224C49458BB}"/>
              </c:extLst>
            </c:dLbl>
            <c:dLbl>
              <c:idx val="18"/>
              <c:dLblPos val="bestFit"/>
              <c:showLegendKey val="0"/>
              <c:showVal val="0"/>
              <c:showCatName val="0"/>
              <c:showSerName val="0"/>
              <c:showPercent val="1"/>
              <c:showBubbleSize val="0"/>
              <c:extLst>
                <c:ext xmlns:c15="http://schemas.microsoft.com/office/drawing/2012/chart" uri="{CE6537A1-D6FC-4f65-9D91-7224C49458BB}"/>
              </c:extLst>
            </c:dLbl>
            <c:dLbl>
              <c:idx val="19"/>
              <c:dLblPos val="bestFit"/>
              <c:showLegendKey val="0"/>
              <c:showVal val="0"/>
              <c:showCatName val="0"/>
              <c:showSerName val="0"/>
              <c:showPercent val="1"/>
              <c:showBubbleSize val="0"/>
              <c:extLst>
                <c:ext xmlns:c15="http://schemas.microsoft.com/office/drawing/2012/chart" uri="{CE6537A1-D6FC-4f65-9D91-7224C49458BB}"/>
              </c:extLst>
            </c:dLbl>
            <c:numFmt formatCode="0.0%" sourceLinked="0"/>
            <c:spPr>
              <a:noFill/>
              <a:ln w="25400">
                <a:noFill/>
              </a:ln>
            </c:spPr>
            <c:txPr>
              <a:bodyPr/>
              <a:lstStyle/>
              <a:p>
                <a:pPr>
                  <a:defRPr sz="150"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'2022'!$B$82:$B$101</c:f>
              <c:strCache>
                <c:ptCount val="20"/>
                <c:pt idx="0">
                  <c:v>中西區
Central &amp; Western</c:v>
                </c:pt>
                <c:pt idx="1">
                  <c:v>南區
Southern</c:v>
                </c:pt>
                <c:pt idx="2">
                  <c:v>離島
Islands</c:v>
                </c:pt>
                <c:pt idx="3">
                  <c:v>東區
Eastern</c:v>
                </c:pt>
                <c:pt idx="4">
                  <c:v>灣仔
Wan Chai</c:v>
                </c:pt>
                <c:pt idx="5">
                  <c:v>九龍城
Kowloon City</c:v>
                </c:pt>
                <c:pt idx="6">
                  <c:v>油尖旺
Yau Tsim Mong</c:v>
                </c:pt>
                <c:pt idx="7">
                  <c:v>深水埗
Sham Shui Po</c:v>
                </c:pt>
                <c:pt idx="8">
                  <c:v>黃大仙
Wong Tai Sin</c:v>
                </c:pt>
                <c:pt idx="9">
                  <c:v>西貢
Sai Kung</c:v>
                </c:pt>
                <c:pt idx="10">
                  <c:v>觀塘
Kwun Tong</c:v>
                </c:pt>
                <c:pt idx="11">
                  <c:v>沙田
Shatin</c:v>
                </c:pt>
                <c:pt idx="12">
                  <c:v>大埔
Tai Po</c:v>
                </c:pt>
                <c:pt idx="13">
                  <c:v>北區
North</c:v>
                </c:pt>
                <c:pt idx="14">
                  <c:v>元朗
Yuen Long</c:v>
                </c:pt>
                <c:pt idx="15">
                  <c:v>荃灣
Tsuen Wan</c:v>
                </c:pt>
                <c:pt idx="16">
                  <c:v>葵青
Kwai Tsing</c:v>
                </c:pt>
                <c:pt idx="17">
                  <c:v>屯門
Tuen Mun</c:v>
                </c:pt>
                <c:pt idx="18">
                  <c:v>香港境外
Outside Hong Kong</c:v>
                </c:pt>
                <c:pt idx="19">
                  <c:v>不詳
Unknown</c:v>
                </c:pt>
              </c:strCache>
            </c:strRef>
          </c:cat>
          <c:val>
            <c:numRef>
              <c:f>'2022'!$C$82:$C$101</c:f>
              <c:numCache>
                <c:formatCode>General</c:formatCode>
                <c:ptCount val="20"/>
                <c:pt idx="0">
                  <c:v>8</c:v>
                </c:pt>
                <c:pt idx="1">
                  <c:v>5</c:v>
                </c:pt>
                <c:pt idx="2">
                  <c:v>6</c:v>
                </c:pt>
                <c:pt idx="3">
                  <c:v>15</c:v>
                </c:pt>
                <c:pt idx="4">
                  <c:v>3</c:v>
                </c:pt>
                <c:pt idx="5">
                  <c:v>18</c:v>
                </c:pt>
                <c:pt idx="6">
                  <c:v>60</c:v>
                </c:pt>
                <c:pt idx="7">
                  <c:v>20</c:v>
                </c:pt>
                <c:pt idx="8">
                  <c:v>12</c:v>
                </c:pt>
                <c:pt idx="9">
                  <c:v>16</c:v>
                </c:pt>
                <c:pt idx="10">
                  <c:v>47</c:v>
                </c:pt>
                <c:pt idx="11">
                  <c:v>29</c:v>
                </c:pt>
                <c:pt idx="12">
                  <c:v>10</c:v>
                </c:pt>
                <c:pt idx="13">
                  <c:v>17</c:v>
                </c:pt>
                <c:pt idx="14">
                  <c:v>43</c:v>
                </c:pt>
                <c:pt idx="15">
                  <c:v>18</c:v>
                </c:pt>
                <c:pt idx="16">
                  <c:v>25</c:v>
                </c:pt>
                <c:pt idx="17">
                  <c:v>17</c:v>
                </c:pt>
                <c:pt idx="18">
                  <c:v>0</c:v>
                </c:pt>
                <c:pt idx="19">
                  <c:v>10</c:v>
                </c:pt>
              </c:numCache>
            </c:numRef>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755"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paperSize="9"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dPt>
            <c:idx val="1"/>
            <c:bubble3D val="0"/>
            <c:spPr>
              <a:solidFill>
                <a:srgbClr val="993366"/>
              </a:solidFill>
              <a:ln w="12700">
                <a:solidFill>
                  <a:srgbClr val="000000"/>
                </a:solidFill>
                <a:prstDash val="solid"/>
              </a:ln>
            </c:spPr>
          </c:dPt>
          <c:dLbls>
            <c:numFmt formatCode="0.0%" sourceLinked="0"/>
            <c:spPr>
              <a:noFill/>
              <a:ln w="25400">
                <a:noFill/>
              </a:ln>
            </c:spPr>
            <c:txPr>
              <a:bodyPr/>
              <a:lstStyle/>
              <a:p>
                <a:pPr>
                  <a:defRPr sz="200"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'2022'!$B$19:$B$20</c:f>
              <c:strCache>
                <c:ptCount val="2"/>
                <c:pt idx="0">
                  <c:v>女性
Female</c:v>
                </c:pt>
                <c:pt idx="1">
                  <c:v>男性
Male</c:v>
                </c:pt>
              </c:strCache>
            </c:strRef>
          </c:cat>
          <c:val>
            <c:numRef>
              <c:f>'2020'!#REF!</c:f>
              <c:numCache>
                <c:formatCode>General</c:formatCode>
                <c:ptCount val="2"/>
              </c:numCache>
            </c:numRef>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70"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dPt>
            <c:idx val="1"/>
            <c:bubble3D val="0"/>
            <c:spPr>
              <a:solidFill>
                <a:srgbClr val="993366"/>
              </a:solidFill>
              <a:ln w="12700">
                <a:solidFill>
                  <a:srgbClr val="000000"/>
                </a:solidFill>
                <a:prstDash val="solid"/>
              </a:ln>
            </c:spPr>
          </c:dPt>
          <c:dLbls>
            <c:numFmt formatCode="0.0%" sourceLinked="0"/>
            <c:spPr>
              <a:noFill/>
              <a:ln w="25400">
                <a:noFill/>
              </a:ln>
            </c:spPr>
            <c:txPr>
              <a:bodyPr/>
              <a:lstStyle/>
              <a:p>
                <a:pPr>
                  <a:defRPr sz="200"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'2022'!$B$124:$B$125</c:f>
              <c:strCache>
                <c:ptCount val="2"/>
                <c:pt idx="0">
                  <c:v>女性
Female</c:v>
                </c:pt>
                <c:pt idx="1">
                  <c:v>男性
Male</c:v>
                </c:pt>
              </c:strCache>
            </c:strRef>
          </c:cat>
          <c:val>
            <c:numRef>
              <c:f>'2022'!$C$124:$C$125</c:f>
              <c:numCache>
                <c:formatCode>General</c:formatCode>
                <c:ptCount val="2"/>
                <c:pt idx="0">
                  <c:v>394</c:v>
                </c:pt>
                <c:pt idx="1">
                  <c:v>94</c:v>
                </c:pt>
              </c:numCache>
            </c:numRef>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70"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dPt>
            <c:idx val="1"/>
            <c:bubble3D val="0"/>
            <c:spPr>
              <a:solidFill>
                <a:srgbClr val="993366"/>
              </a:solidFill>
              <a:ln w="12700">
                <a:solidFill>
                  <a:srgbClr val="000000"/>
                </a:solidFill>
                <a:prstDash val="solid"/>
              </a:ln>
            </c:spPr>
          </c:dPt>
          <c:dLbls>
            <c:numFmt formatCode="0.0%" sourceLinked="0"/>
            <c:spPr>
              <a:noFill/>
              <a:ln w="25400">
                <a:noFill/>
              </a:ln>
            </c:spPr>
            <c:txPr>
              <a:bodyPr/>
              <a:lstStyle/>
              <a:p>
                <a:pPr>
                  <a:defRPr sz="200"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'2022'!$B$124:$B$125</c:f>
              <c:strCache>
                <c:ptCount val="2"/>
                <c:pt idx="0">
                  <c:v>女性
Female</c:v>
                </c:pt>
                <c:pt idx="1">
                  <c:v>男性
Male</c:v>
                </c:pt>
              </c:strCache>
            </c:strRef>
          </c:cat>
          <c:val>
            <c:numRef>
              <c:f>'2022'!$C$124:$C$125</c:f>
              <c:numCache>
                <c:formatCode>General</c:formatCode>
                <c:ptCount val="2"/>
                <c:pt idx="0">
                  <c:v>394</c:v>
                </c:pt>
                <c:pt idx="1">
                  <c:v>94</c:v>
                </c:pt>
              </c:numCache>
            </c:numRef>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70"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dPt>
            <c:idx val="1"/>
            <c:bubble3D val="0"/>
            <c:spPr>
              <a:solidFill>
                <a:srgbClr val="993366"/>
              </a:solidFill>
              <a:ln w="12700">
                <a:solidFill>
                  <a:srgbClr val="000000"/>
                </a:solidFill>
                <a:prstDash val="solid"/>
              </a:ln>
            </c:spPr>
          </c:dPt>
          <c:dLbls>
            <c:numFmt formatCode="0.0%" sourceLinked="0"/>
            <c:spPr>
              <a:noFill/>
              <a:ln w="25400">
                <a:noFill/>
              </a:ln>
            </c:spPr>
            <c:txPr>
              <a:bodyPr/>
              <a:lstStyle/>
              <a:p>
                <a:pPr>
                  <a:defRPr sz="200"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'2022'!$B$124:$B$125</c:f>
              <c:strCache>
                <c:ptCount val="2"/>
                <c:pt idx="0">
                  <c:v>女性
Female</c:v>
                </c:pt>
                <c:pt idx="1">
                  <c:v>男性
Male</c:v>
                </c:pt>
              </c:strCache>
            </c:strRef>
          </c:cat>
          <c:val>
            <c:numRef>
              <c:f>'2022'!$C$124:$C$125</c:f>
              <c:numCache>
                <c:formatCode>General</c:formatCode>
                <c:ptCount val="2"/>
                <c:pt idx="0">
                  <c:v>394</c:v>
                </c:pt>
                <c:pt idx="1">
                  <c:v>94</c:v>
                </c:pt>
              </c:numCache>
            </c:numRef>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70"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dPt>
            <c:idx val="1"/>
            <c:bubble3D val="0"/>
            <c:spPr>
              <a:solidFill>
                <a:srgbClr val="993366"/>
              </a:solidFill>
              <a:ln w="12700">
                <a:solidFill>
                  <a:srgbClr val="000000"/>
                </a:solidFill>
                <a:prstDash val="solid"/>
              </a:ln>
            </c:spPr>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dPt>
            <c:idx val="4"/>
            <c:bubble3D val="0"/>
            <c:spPr>
              <a:solidFill>
                <a:srgbClr val="660066"/>
              </a:solidFill>
              <a:ln w="12700">
                <a:solidFill>
                  <a:srgbClr val="000000"/>
                </a:solidFill>
                <a:prstDash val="solid"/>
              </a:ln>
            </c:spPr>
          </c:dPt>
          <c:dPt>
            <c:idx val="5"/>
            <c:bubble3D val="0"/>
            <c:spPr>
              <a:solidFill>
                <a:srgbClr val="FF8080"/>
              </a:solidFill>
              <a:ln w="12700">
                <a:solidFill>
                  <a:srgbClr val="000000"/>
                </a:solidFill>
                <a:prstDash val="solid"/>
              </a:ln>
            </c:spPr>
          </c:dPt>
          <c:dPt>
            <c:idx val="6"/>
            <c:bubble3D val="0"/>
            <c:spPr>
              <a:solidFill>
                <a:srgbClr val="0066CC"/>
              </a:solidFill>
              <a:ln w="12700">
                <a:solidFill>
                  <a:srgbClr val="000000"/>
                </a:solidFill>
                <a:prstDash val="solid"/>
              </a:ln>
            </c:spPr>
          </c:dPt>
          <c:dPt>
            <c:idx val="7"/>
            <c:bubble3D val="0"/>
            <c:spPr>
              <a:solidFill>
                <a:srgbClr val="CCCCFF"/>
              </a:solidFill>
              <a:ln w="12700">
                <a:solidFill>
                  <a:srgbClr val="000000"/>
                </a:solidFill>
                <a:prstDash val="solid"/>
              </a:ln>
            </c:spPr>
          </c:dPt>
          <c:dPt>
            <c:idx val="8"/>
            <c:bubble3D val="0"/>
            <c:spPr>
              <a:solidFill>
                <a:srgbClr val="000080"/>
              </a:solidFill>
              <a:ln w="12700">
                <a:solidFill>
                  <a:srgbClr val="000000"/>
                </a:solidFill>
                <a:prstDash val="solid"/>
              </a:ln>
            </c:spPr>
          </c:dPt>
          <c:dPt>
            <c:idx val="9"/>
            <c:bubble3D val="0"/>
            <c:spPr>
              <a:solidFill>
                <a:srgbClr val="FF00FF"/>
              </a:solidFill>
              <a:ln w="12700">
                <a:solidFill>
                  <a:srgbClr val="000000"/>
                </a:solidFill>
                <a:prstDash val="solid"/>
              </a:ln>
            </c:spPr>
          </c:dPt>
          <c:dPt>
            <c:idx val="10"/>
            <c:bubble3D val="0"/>
            <c:spPr>
              <a:solidFill>
                <a:srgbClr val="FFFF00"/>
              </a:solidFill>
              <a:ln w="12700">
                <a:solidFill>
                  <a:srgbClr val="000000"/>
                </a:solidFill>
                <a:prstDash val="solid"/>
              </a:ln>
            </c:spPr>
          </c:dPt>
          <c:dPt>
            <c:idx val="11"/>
            <c:bubble3D val="0"/>
            <c:spPr>
              <a:solidFill>
                <a:srgbClr val="00FFFF"/>
              </a:solidFill>
              <a:ln w="12700">
                <a:solidFill>
                  <a:srgbClr val="000000"/>
                </a:solidFill>
                <a:prstDash val="solid"/>
              </a:ln>
            </c:spPr>
          </c:dPt>
          <c:dPt>
            <c:idx val="12"/>
            <c:bubble3D val="0"/>
            <c:spPr>
              <a:solidFill>
                <a:srgbClr val="800080"/>
              </a:solidFill>
              <a:ln w="12700">
                <a:solidFill>
                  <a:srgbClr val="000000"/>
                </a:solidFill>
                <a:prstDash val="solid"/>
              </a:ln>
            </c:spPr>
          </c:dPt>
          <c:dPt>
            <c:idx val="13"/>
            <c:bubble3D val="0"/>
            <c:spPr>
              <a:solidFill>
                <a:srgbClr val="800000"/>
              </a:solidFill>
              <a:ln w="12700">
                <a:solidFill>
                  <a:srgbClr val="000000"/>
                </a:solidFill>
                <a:prstDash val="solid"/>
              </a:ln>
            </c:spPr>
          </c:dPt>
          <c:dPt>
            <c:idx val="14"/>
            <c:bubble3D val="0"/>
            <c:spPr>
              <a:solidFill>
                <a:srgbClr val="008080"/>
              </a:solidFill>
              <a:ln w="12700">
                <a:solidFill>
                  <a:srgbClr val="000000"/>
                </a:solidFill>
                <a:prstDash val="solid"/>
              </a:ln>
            </c:spPr>
          </c:dPt>
          <c:dPt>
            <c:idx val="15"/>
            <c:bubble3D val="0"/>
            <c:spPr>
              <a:solidFill>
                <a:srgbClr val="0000FF"/>
              </a:solidFill>
              <a:ln w="12700">
                <a:solidFill>
                  <a:srgbClr val="000000"/>
                </a:solidFill>
                <a:prstDash val="solid"/>
              </a:ln>
            </c:spPr>
          </c:dPt>
          <c:dPt>
            <c:idx val="16"/>
            <c:bubble3D val="0"/>
            <c:spPr>
              <a:solidFill>
                <a:srgbClr val="00CCFF"/>
              </a:solidFill>
              <a:ln w="12700">
                <a:solidFill>
                  <a:srgbClr val="000000"/>
                </a:solidFill>
                <a:prstDash val="solid"/>
              </a:ln>
            </c:spPr>
          </c:dPt>
          <c:dPt>
            <c:idx val="17"/>
            <c:bubble3D val="0"/>
            <c:spPr>
              <a:solidFill>
                <a:srgbClr val="CCFFFF"/>
              </a:solidFill>
              <a:ln w="12700">
                <a:solidFill>
                  <a:srgbClr val="000000"/>
                </a:solidFill>
                <a:prstDash val="solid"/>
              </a:ln>
            </c:spPr>
          </c:dPt>
          <c:dPt>
            <c:idx val="18"/>
            <c:bubble3D val="0"/>
            <c:spPr>
              <a:solidFill>
                <a:srgbClr val="CCFFCC"/>
              </a:solidFill>
              <a:ln w="12700">
                <a:solidFill>
                  <a:srgbClr val="000000"/>
                </a:solidFill>
                <a:prstDash val="solid"/>
              </a:ln>
            </c:spPr>
          </c:dPt>
          <c:dPt>
            <c:idx val="19"/>
            <c:bubble3D val="0"/>
            <c:spPr>
              <a:solidFill>
                <a:srgbClr val="FFFF99"/>
              </a:solidFill>
              <a:ln w="12700">
                <a:solidFill>
                  <a:srgbClr val="000000"/>
                </a:solidFill>
                <a:prstDash val="solid"/>
              </a:ln>
            </c:spPr>
          </c:dPt>
          <c:dLbls>
            <c:dLbl>
              <c:idx val="0"/>
              <c:dLblPos val="bestFit"/>
              <c:showLegendKey val="0"/>
              <c:showVal val="0"/>
              <c:showCatName val="0"/>
              <c:showSerName val="0"/>
              <c:showPercent val="1"/>
              <c:showBubbleSize val="0"/>
              <c:extLst>
                <c:ext xmlns:c15="http://schemas.microsoft.com/office/drawing/2012/chart" uri="{CE6537A1-D6FC-4f65-9D91-7224C49458BB}"/>
              </c:extLst>
            </c:dLbl>
            <c:dLbl>
              <c:idx val="1"/>
              <c:dLblPos val="bestFit"/>
              <c:showLegendKey val="0"/>
              <c:showVal val="0"/>
              <c:showCatName val="0"/>
              <c:showSerName val="0"/>
              <c:showPercent val="1"/>
              <c:showBubbleSize val="0"/>
              <c:extLst>
                <c:ext xmlns:c15="http://schemas.microsoft.com/office/drawing/2012/chart" uri="{CE6537A1-D6FC-4f65-9D91-7224C49458BB}"/>
              </c:extLst>
            </c:dLbl>
            <c:dLbl>
              <c:idx val="2"/>
              <c:dLblPos val="bestFit"/>
              <c:showLegendKey val="0"/>
              <c:showVal val="0"/>
              <c:showCatName val="0"/>
              <c:showSerName val="0"/>
              <c:showPercent val="1"/>
              <c:showBubbleSize val="0"/>
              <c:extLst>
                <c:ext xmlns:c15="http://schemas.microsoft.com/office/drawing/2012/chart" uri="{CE6537A1-D6FC-4f65-9D91-7224C49458BB}"/>
              </c:extLst>
            </c:dLbl>
            <c:dLbl>
              <c:idx val="3"/>
              <c:dLblPos val="bestFit"/>
              <c:showLegendKey val="0"/>
              <c:showVal val="0"/>
              <c:showCatName val="0"/>
              <c:showSerName val="0"/>
              <c:showPercent val="1"/>
              <c:showBubbleSize val="0"/>
              <c:extLst>
                <c:ext xmlns:c15="http://schemas.microsoft.com/office/drawing/2012/chart" uri="{CE6537A1-D6FC-4f65-9D91-7224C49458BB}"/>
              </c:extLst>
            </c:dLbl>
            <c:dLbl>
              <c:idx val="4"/>
              <c:dLblPos val="bestFit"/>
              <c:showLegendKey val="0"/>
              <c:showVal val="0"/>
              <c:showCatName val="0"/>
              <c:showSerName val="0"/>
              <c:showPercent val="1"/>
              <c:showBubbleSize val="0"/>
              <c:extLst>
                <c:ext xmlns:c15="http://schemas.microsoft.com/office/drawing/2012/chart" uri="{CE6537A1-D6FC-4f65-9D91-7224C49458BB}"/>
              </c:extLst>
            </c:dLbl>
            <c:dLbl>
              <c:idx val="5"/>
              <c:dLblPos val="bestFit"/>
              <c:showLegendKey val="0"/>
              <c:showVal val="0"/>
              <c:showCatName val="0"/>
              <c:showSerName val="0"/>
              <c:showPercent val="1"/>
              <c:showBubbleSize val="0"/>
              <c:extLst>
                <c:ext xmlns:c15="http://schemas.microsoft.com/office/drawing/2012/chart" uri="{CE6537A1-D6FC-4f65-9D91-7224C49458BB}"/>
              </c:extLst>
            </c:dLbl>
            <c:dLbl>
              <c:idx val="7"/>
              <c:dLblPos val="bestFit"/>
              <c:showLegendKey val="0"/>
              <c:showVal val="0"/>
              <c:showCatName val="0"/>
              <c:showSerName val="0"/>
              <c:showPercent val="1"/>
              <c:showBubbleSize val="0"/>
              <c:extLst>
                <c:ext xmlns:c15="http://schemas.microsoft.com/office/drawing/2012/chart" uri="{CE6537A1-D6FC-4f65-9D91-7224C49458BB}"/>
              </c:extLst>
            </c:dLbl>
            <c:dLbl>
              <c:idx val="8"/>
              <c:dLblPos val="bestFit"/>
              <c:showLegendKey val="0"/>
              <c:showVal val="0"/>
              <c:showCatName val="0"/>
              <c:showSerName val="0"/>
              <c:showPercent val="1"/>
              <c:showBubbleSize val="0"/>
              <c:extLst>
                <c:ext xmlns:c15="http://schemas.microsoft.com/office/drawing/2012/chart" uri="{CE6537A1-D6FC-4f65-9D91-7224C49458BB}"/>
              </c:extLst>
            </c:dLbl>
            <c:dLbl>
              <c:idx val="9"/>
              <c:dLblPos val="bestFit"/>
              <c:showLegendKey val="0"/>
              <c:showVal val="0"/>
              <c:showCatName val="0"/>
              <c:showSerName val="0"/>
              <c:showPercent val="1"/>
              <c:showBubbleSize val="0"/>
              <c:extLst>
                <c:ext xmlns:c15="http://schemas.microsoft.com/office/drawing/2012/chart" uri="{CE6537A1-D6FC-4f65-9D91-7224C49458BB}"/>
              </c:extLst>
            </c:dLbl>
            <c:dLbl>
              <c:idx val="18"/>
              <c:dLblPos val="bestFit"/>
              <c:showLegendKey val="0"/>
              <c:showVal val="0"/>
              <c:showCatName val="0"/>
              <c:showSerName val="0"/>
              <c:showPercent val="1"/>
              <c:showBubbleSize val="0"/>
              <c:extLst>
                <c:ext xmlns:c15="http://schemas.microsoft.com/office/drawing/2012/chart" uri="{CE6537A1-D6FC-4f65-9D91-7224C49458BB}"/>
              </c:extLst>
            </c:dLbl>
            <c:dLbl>
              <c:idx val="19"/>
              <c:dLblPos val="bestFit"/>
              <c:showLegendKey val="0"/>
              <c:showVal val="0"/>
              <c:showCatName val="0"/>
              <c:showSerName val="0"/>
              <c:showPercent val="1"/>
              <c:showBubbleSize val="0"/>
              <c:extLst>
                <c:ext xmlns:c15="http://schemas.microsoft.com/office/drawing/2012/chart" uri="{CE6537A1-D6FC-4f65-9D91-7224C49458BB}"/>
              </c:extLst>
            </c:dLbl>
            <c:numFmt formatCode="0.0%" sourceLinked="0"/>
            <c:spPr>
              <a:noFill/>
              <a:ln w="25400">
                <a:noFill/>
              </a:ln>
            </c:spPr>
            <c:txPr>
              <a:bodyPr/>
              <a:lstStyle/>
              <a:p>
                <a:pPr>
                  <a:defRPr sz="150"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'2022'!$B$82:$B$101</c:f>
              <c:strCache>
                <c:ptCount val="20"/>
                <c:pt idx="0">
                  <c:v>中西區
Central &amp; Western</c:v>
                </c:pt>
                <c:pt idx="1">
                  <c:v>南區
Southern</c:v>
                </c:pt>
                <c:pt idx="2">
                  <c:v>離島
Islands</c:v>
                </c:pt>
                <c:pt idx="3">
                  <c:v>東區
Eastern</c:v>
                </c:pt>
                <c:pt idx="4">
                  <c:v>灣仔
Wan Chai</c:v>
                </c:pt>
                <c:pt idx="5">
                  <c:v>九龍城
Kowloon City</c:v>
                </c:pt>
                <c:pt idx="6">
                  <c:v>油尖旺
Yau Tsim Mong</c:v>
                </c:pt>
                <c:pt idx="7">
                  <c:v>深水埗
Sham Shui Po</c:v>
                </c:pt>
                <c:pt idx="8">
                  <c:v>黃大仙
Wong Tai Sin</c:v>
                </c:pt>
                <c:pt idx="9">
                  <c:v>西貢
Sai Kung</c:v>
                </c:pt>
                <c:pt idx="10">
                  <c:v>觀塘
Kwun Tong</c:v>
                </c:pt>
                <c:pt idx="11">
                  <c:v>沙田
Shatin</c:v>
                </c:pt>
                <c:pt idx="12">
                  <c:v>大埔
Tai Po</c:v>
                </c:pt>
                <c:pt idx="13">
                  <c:v>北區
North</c:v>
                </c:pt>
                <c:pt idx="14">
                  <c:v>元朗
Yuen Long</c:v>
                </c:pt>
                <c:pt idx="15">
                  <c:v>荃灣
Tsuen Wan</c:v>
                </c:pt>
                <c:pt idx="16">
                  <c:v>葵青
Kwai Tsing</c:v>
                </c:pt>
                <c:pt idx="17">
                  <c:v>屯門
Tuen Mun</c:v>
                </c:pt>
                <c:pt idx="18">
                  <c:v>香港境外
Outside Hong Kong</c:v>
                </c:pt>
                <c:pt idx="19">
                  <c:v>不詳
Unknown</c:v>
                </c:pt>
              </c:strCache>
            </c:strRef>
          </c:cat>
          <c:val>
            <c:numRef>
              <c:f>'2022'!$C$82:$C$101</c:f>
              <c:numCache>
                <c:formatCode>General</c:formatCode>
                <c:ptCount val="20"/>
                <c:pt idx="0">
                  <c:v>8</c:v>
                </c:pt>
                <c:pt idx="1">
                  <c:v>5</c:v>
                </c:pt>
                <c:pt idx="2">
                  <c:v>6</c:v>
                </c:pt>
                <c:pt idx="3">
                  <c:v>15</c:v>
                </c:pt>
                <c:pt idx="4">
                  <c:v>3</c:v>
                </c:pt>
                <c:pt idx="5">
                  <c:v>18</c:v>
                </c:pt>
                <c:pt idx="6">
                  <c:v>60</c:v>
                </c:pt>
                <c:pt idx="7">
                  <c:v>20</c:v>
                </c:pt>
                <c:pt idx="8">
                  <c:v>12</c:v>
                </c:pt>
                <c:pt idx="9">
                  <c:v>16</c:v>
                </c:pt>
                <c:pt idx="10">
                  <c:v>47</c:v>
                </c:pt>
                <c:pt idx="11">
                  <c:v>29</c:v>
                </c:pt>
                <c:pt idx="12">
                  <c:v>10</c:v>
                </c:pt>
                <c:pt idx="13">
                  <c:v>17</c:v>
                </c:pt>
                <c:pt idx="14">
                  <c:v>43</c:v>
                </c:pt>
                <c:pt idx="15">
                  <c:v>18</c:v>
                </c:pt>
                <c:pt idx="16">
                  <c:v>25</c:v>
                </c:pt>
                <c:pt idx="17">
                  <c:v>17</c:v>
                </c:pt>
                <c:pt idx="18">
                  <c:v>0</c:v>
                </c:pt>
                <c:pt idx="19">
                  <c:v>10</c:v>
                </c:pt>
              </c:numCache>
            </c:numRef>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755"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paperSize="9" orientation="landscape"/>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dPt>
            <c:idx val="1"/>
            <c:bubble3D val="0"/>
            <c:spPr>
              <a:solidFill>
                <a:srgbClr val="993366"/>
              </a:solidFill>
              <a:ln w="12700">
                <a:solidFill>
                  <a:srgbClr val="000000"/>
                </a:solidFill>
                <a:prstDash val="solid"/>
              </a:ln>
            </c:spPr>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dLbls>
            <c:dLbl>
              <c:idx val="1"/>
              <c:dLblPos val="bestFit"/>
              <c:showLegendKey val="0"/>
              <c:showVal val="0"/>
              <c:showCatName val="0"/>
              <c:showSerName val="0"/>
              <c:showPercent val="1"/>
              <c:showBubbleSize val="0"/>
              <c:extLst>
                <c:ext xmlns:c15="http://schemas.microsoft.com/office/drawing/2012/chart" uri="{CE6537A1-D6FC-4f65-9D91-7224C49458BB}"/>
              </c:extLst>
            </c:dLbl>
            <c:dLbl>
              <c:idx val="2"/>
              <c:dLblPos val="bestFit"/>
              <c:showLegendKey val="0"/>
              <c:showVal val="0"/>
              <c:showCatName val="0"/>
              <c:showSerName val="0"/>
              <c:showPercent val="1"/>
              <c:showBubbleSize val="0"/>
              <c:extLst>
                <c:ext xmlns:c15="http://schemas.microsoft.com/office/drawing/2012/chart" uri="{CE6537A1-D6FC-4f65-9D91-7224C49458BB}"/>
              </c:extLst>
            </c:dLbl>
            <c:dLbl>
              <c:idx val="3"/>
              <c:dLblPos val="bestFit"/>
              <c:showLegendKey val="0"/>
              <c:showVal val="0"/>
              <c:showCatName val="0"/>
              <c:showSerName val="0"/>
              <c:showPercent val="1"/>
              <c:showBubbleSize val="0"/>
              <c:extLst>
                <c:ext xmlns:c15="http://schemas.microsoft.com/office/drawing/2012/chart" uri="{CE6537A1-D6FC-4f65-9D91-7224C49458BB}"/>
              </c:extLst>
            </c:dLbl>
            <c:numFmt formatCode="0.0%" sourceLinked="0"/>
            <c:spPr>
              <a:noFill/>
              <a:ln w="25400">
                <a:noFill/>
              </a:ln>
            </c:spPr>
            <c:txPr>
              <a:bodyPr/>
              <a:lstStyle/>
              <a:p>
                <a:pPr>
                  <a:defRPr sz="175"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'2022'!$B$115:$B$118</c:f>
              <c:strCache>
                <c:ptCount val="4"/>
                <c:pt idx="0">
                  <c:v>身體暴力
Physical violence</c:v>
                </c:pt>
                <c:pt idx="1">
                  <c:v>性暴力
Sexual violence</c:v>
                </c:pt>
                <c:pt idx="2">
                  <c:v>精神虐待
Psychological abuse</c:v>
                </c:pt>
                <c:pt idx="3">
                  <c:v>多種暴力
Multiple violence</c:v>
                </c:pt>
              </c:strCache>
            </c:strRef>
          </c:cat>
          <c:val>
            <c:numRef>
              <c:f>'2022'!$C$115:$C$118</c:f>
              <c:numCache>
                <c:formatCode>General</c:formatCode>
                <c:ptCount val="4"/>
                <c:pt idx="0">
                  <c:v>407</c:v>
                </c:pt>
                <c:pt idx="1">
                  <c:v>3</c:v>
                </c:pt>
                <c:pt idx="2">
                  <c:v>44</c:v>
                </c:pt>
                <c:pt idx="3">
                  <c:v>34</c:v>
                </c:pt>
              </c:numCache>
            </c:numRef>
          </c:val>
        </c:ser>
        <c:ser>
          <c:idx val="1"/>
          <c:order val="1"/>
          <c:spPr>
            <a:solidFill>
              <a:srgbClr val="993366"/>
            </a:solidFill>
            <a:ln w="12700">
              <a:solidFill>
                <a:srgbClr val="000000"/>
              </a:solidFill>
              <a:prstDash val="solid"/>
            </a:ln>
          </c:spPr>
          <c:dPt>
            <c:idx val="0"/>
            <c:bubble3D val="0"/>
            <c:spPr>
              <a:solidFill>
                <a:srgbClr val="9999FF"/>
              </a:solidFill>
              <a:ln w="12700">
                <a:solidFill>
                  <a:srgbClr val="000000"/>
                </a:solidFill>
                <a:prstDash val="solid"/>
              </a:ln>
            </c:spPr>
          </c:dPt>
          <c:dPt>
            <c:idx val="1"/>
            <c:bubble3D val="0"/>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cat>
            <c:strRef>
              <c:f>'2022'!$B$115:$B$118</c:f>
              <c:strCache>
                <c:ptCount val="4"/>
                <c:pt idx="0">
                  <c:v>身體暴力
Physical violence</c:v>
                </c:pt>
                <c:pt idx="1">
                  <c:v>性暴力
Sexual violence</c:v>
                </c:pt>
                <c:pt idx="2">
                  <c:v>精神虐待
Psychological abuse</c:v>
                </c:pt>
                <c:pt idx="3">
                  <c:v>多種暴力
Multiple violence</c:v>
                </c:pt>
              </c:strCache>
            </c:strRef>
          </c:cat>
          <c:val>
            <c:numRef>
              <c:f>Eng!#REF!</c:f>
              <c:numCache>
                <c:formatCode>General</c:formatCode>
                <c:ptCount val="1"/>
                <c:pt idx="0">
                  <c:v>1</c:v>
                </c:pt>
              </c:numCache>
            </c:numRef>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70"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dPt>
            <c:idx val="1"/>
            <c:bubble3D val="0"/>
            <c:spPr>
              <a:solidFill>
                <a:srgbClr val="993366"/>
              </a:solidFill>
              <a:ln w="12700">
                <a:solidFill>
                  <a:srgbClr val="000000"/>
                </a:solidFill>
                <a:prstDash val="solid"/>
              </a:ln>
            </c:spPr>
          </c:dPt>
          <c:dLbls>
            <c:numFmt formatCode="0.0%" sourceLinked="0"/>
            <c:spPr>
              <a:noFill/>
              <a:ln w="25400">
                <a:noFill/>
              </a:ln>
            </c:spPr>
            <c:txPr>
              <a:bodyPr/>
              <a:lstStyle/>
              <a:p>
                <a:pPr>
                  <a:defRPr sz="200"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'2022'!$B$124:$B$125</c:f>
              <c:strCache>
                <c:ptCount val="2"/>
                <c:pt idx="0">
                  <c:v>女性
Female</c:v>
                </c:pt>
                <c:pt idx="1">
                  <c:v>男性
Male</c:v>
                </c:pt>
              </c:strCache>
            </c:strRef>
          </c:cat>
          <c:val>
            <c:numRef>
              <c:f>'2022'!$C$124:$C$125</c:f>
              <c:numCache>
                <c:formatCode>General</c:formatCode>
                <c:ptCount val="2"/>
                <c:pt idx="0">
                  <c:v>394</c:v>
                </c:pt>
                <c:pt idx="1">
                  <c:v>94</c:v>
                </c:pt>
              </c:numCache>
            </c:numRef>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70"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dPt>
            <c:idx val="1"/>
            <c:bubble3D val="0"/>
            <c:spPr>
              <a:solidFill>
                <a:srgbClr val="993366"/>
              </a:solidFill>
              <a:ln w="12700">
                <a:solidFill>
                  <a:srgbClr val="000000"/>
                </a:solidFill>
                <a:prstDash val="solid"/>
              </a:ln>
            </c:spPr>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dPt>
            <c:idx val="4"/>
            <c:bubble3D val="0"/>
            <c:spPr>
              <a:solidFill>
                <a:srgbClr val="660066"/>
              </a:solidFill>
              <a:ln w="12700">
                <a:solidFill>
                  <a:srgbClr val="000000"/>
                </a:solidFill>
                <a:prstDash val="solid"/>
              </a:ln>
            </c:spPr>
          </c:dPt>
          <c:dPt>
            <c:idx val="5"/>
            <c:bubble3D val="0"/>
            <c:spPr>
              <a:solidFill>
                <a:srgbClr val="FF8080"/>
              </a:solidFill>
              <a:ln w="12700">
                <a:solidFill>
                  <a:srgbClr val="000000"/>
                </a:solidFill>
                <a:prstDash val="solid"/>
              </a:ln>
            </c:spPr>
          </c:dPt>
          <c:dPt>
            <c:idx val="6"/>
            <c:bubble3D val="0"/>
            <c:spPr>
              <a:solidFill>
                <a:srgbClr val="0066CC"/>
              </a:solidFill>
              <a:ln w="12700">
                <a:solidFill>
                  <a:srgbClr val="000000"/>
                </a:solidFill>
                <a:prstDash val="solid"/>
              </a:ln>
            </c:spPr>
          </c:dPt>
          <c:dPt>
            <c:idx val="7"/>
            <c:bubble3D val="0"/>
            <c:spPr>
              <a:solidFill>
                <a:srgbClr val="CCCCFF"/>
              </a:solidFill>
              <a:ln w="12700">
                <a:solidFill>
                  <a:srgbClr val="000000"/>
                </a:solidFill>
                <a:prstDash val="solid"/>
              </a:ln>
            </c:spPr>
          </c:dPt>
          <c:dLbls>
            <c:dLbl>
              <c:idx val="5"/>
              <c:dLblPos val="bestFit"/>
              <c:showLegendKey val="0"/>
              <c:showVal val="0"/>
              <c:showCatName val="0"/>
              <c:showSerName val="0"/>
              <c:showPercent val="1"/>
              <c:showBubbleSize val="0"/>
              <c:extLst>
                <c:ext xmlns:c15="http://schemas.microsoft.com/office/drawing/2012/chart" uri="{CE6537A1-D6FC-4f65-9D91-7224C49458BB}"/>
              </c:extLst>
            </c:dLbl>
            <c:dLbl>
              <c:idx val="6"/>
              <c:dLblPos val="bestFit"/>
              <c:showLegendKey val="0"/>
              <c:showVal val="0"/>
              <c:showCatName val="0"/>
              <c:showSerName val="0"/>
              <c:showPercent val="1"/>
              <c:showBubbleSize val="0"/>
              <c:extLst>
                <c:ext xmlns:c15="http://schemas.microsoft.com/office/drawing/2012/chart" uri="{CE6537A1-D6FC-4f65-9D91-7224C49458BB}"/>
              </c:extLst>
            </c:dLbl>
            <c:dLbl>
              <c:idx val="7"/>
              <c:dLblPos val="bestFit"/>
              <c:showLegendKey val="0"/>
              <c:showVal val="0"/>
              <c:showCatName val="0"/>
              <c:showSerName val="0"/>
              <c:showPercent val="1"/>
              <c:showBubbleSize val="0"/>
              <c:extLst>
                <c:ext xmlns:c15="http://schemas.microsoft.com/office/drawing/2012/chart" uri="{CE6537A1-D6FC-4f65-9D91-7224C49458BB}"/>
              </c:extLst>
            </c:dLbl>
            <c:numFmt formatCode="0.0%" sourceLinked="0"/>
            <c:spPr>
              <a:noFill/>
              <a:ln w="25400">
                <a:noFill/>
              </a:ln>
            </c:spPr>
            <c:txPr>
              <a:bodyPr/>
              <a:lstStyle/>
              <a:p>
                <a:pPr>
                  <a:defRPr sz="125"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'2022'!$B$131:$B$138</c:f>
              <c:strCache>
                <c:ptCount val="8"/>
                <c:pt idx="0">
                  <c:v>丈夫
Husband</c:v>
                </c:pt>
                <c:pt idx="1">
                  <c:v>妻子
Wife</c:v>
                </c:pt>
                <c:pt idx="2">
                  <c:v>分居丈夫/前夫
Estranged husband / ex-husband</c:v>
                </c:pt>
                <c:pt idx="3">
                  <c:v>分居妻子/前妻
Estranged wife / ex-wife</c:v>
                </c:pt>
                <c:pt idx="4">
                  <c:v>異性同居情侶
Heterosexual cohabitant</c:v>
                </c:pt>
                <c:pt idx="5">
                  <c:v>同性同居情侶
Same-sex cohabitant</c:v>
                </c:pt>
                <c:pt idx="6">
                  <c:v>前異性同居情侶
Heterosexual ex-cohabitant</c:v>
                </c:pt>
                <c:pt idx="7">
                  <c:v>前同性同居情侶
Same-sex ex-cohabitant</c:v>
                </c:pt>
              </c:strCache>
            </c:strRef>
          </c:cat>
          <c:val>
            <c:numRef>
              <c:f>'2022'!$C$131:$C$138</c:f>
              <c:numCache>
                <c:formatCode>General</c:formatCode>
                <c:ptCount val="8"/>
                <c:pt idx="0">
                  <c:v>294</c:v>
                </c:pt>
                <c:pt idx="1">
                  <c:v>70</c:v>
                </c:pt>
                <c:pt idx="2">
                  <c:v>30</c:v>
                </c:pt>
                <c:pt idx="3">
                  <c:v>5</c:v>
                </c:pt>
                <c:pt idx="4">
                  <c:v>68</c:v>
                </c:pt>
                <c:pt idx="5">
                  <c:v>7</c:v>
                </c:pt>
                <c:pt idx="6">
                  <c:v>13</c:v>
                </c:pt>
                <c:pt idx="7">
                  <c:v>1</c:v>
                </c:pt>
              </c:numCache>
            </c:numRef>
          </c:val>
        </c:ser>
        <c:ser>
          <c:idx val="1"/>
          <c:order val="1"/>
          <c:spPr>
            <a:solidFill>
              <a:srgbClr val="993366"/>
            </a:solidFill>
            <a:ln w="12700">
              <a:solidFill>
                <a:srgbClr val="000000"/>
              </a:solidFill>
              <a:prstDash val="solid"/>
            </a:ln>
          </c:spPr>
          <c:dPt>
            <c:idx val="0"/>
            <c:bubble3D val="0"/>
            <c:spPr>
              <a:solidFill>
                <a:srgbClr val="9999FF"/>
              </a:solidFill>
              <a:ln w="12700">
                <a:solidFill>
                  <a:srgbClr val="000000"/>
                </a:solidFill>
                <a:prstDash val="solid"/>
              </a:ln>
            </c:spPr>
          </c:dPt>
          <c:dPt>
            <c:idx val="1"/>
            <c:bubble3D val="0"/>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dPt>
            <c:idx val="4"/>
            <c:bubble3D val="0"/>
            <c:spPr>
              <a:solidFill>
                <a:srgbClr val="660066"/>
              </a:solidFill>
              <a:ln w="12700">
                <a:solidFill>
                  <a:srgbClr val="000000"/>
                </a:solidFill>
                <a:prstDash val="solid"/>
              </a:ln>
            </c:spPr>
          </c:dPt>
          <c:dPt>
            <c:idx val="5"/>
            <c:bubble3D val="0"/>
            <c:spPr>
              <a:solidFill>
                <a:srgbClr val="FF8080"/>
              </a:solidFill>
              <a:ln w="12700">
                <a:solidFill>
                  <a:srgbClr val="000000"/>
                </a:solidFill>
                <a:prstDash val="solid"/>
              </a:ln>
            </c:spPr>
          </c:dPt>
          <c:dPt>
            <c:idx val="6"/>
            <c:bubble3D val="0"/>
            <c:spPr>
              <a:solidFill>
                <a:srgbClr val="0066CC"/>
              </a:solidFill>
              <a:ln w="12700">
                <a:solidFill>
                  <a:srgbClr val="000000"/>
                </a:solidFill>
                <a:prstDash val="solid"/>
              </a:ln>
            </c:spPr>
          </c:dPt>
          <c:dPt>
            <c:idx val="7"/>
            <c:bubble3D val="0"/>
            <c:spPr>
              <a:solidFill>
                <a:srgbClr val="CCCCFF"/>
              </a:solidFill>
              <a:ln w="12700">
                <a:solidFill>
                  <a:srgbClr val="000000"/>
                </a:solidFill>
                <a:prstDash val="solid"/>
              </a:ln>
            </c:spPr>
          </c:dPt>
          <c:cat>
            <c:strRef>
              <c:f>'2022'!$B$131:$B$138</c:f>
              <c:strCache>
                <c:ptCount val="8"/>
                <c:pt idx="0">
                  <c:v>丈夫
Husband</c:v>
                </c:pt>
                <c:pt idx="1">
                  <c:v>妻子
Wife</c:v>
                </c:pt>
                <c:pt idx="2">
                  <c:v>分居丈夫/前夫
Estranged husband / ex-husband</c:v>
                </c:pt>
                <c:pt idx="3">
                  <c:v>分居妻子/前妻
Estranged wife / ex-wife</c:v>
                </c:pt>
                <c:pt idx="4">
                  <c:v>異性同居情侶
Heterosexual cohabitant</c:v>
                </c:pt>
                <c:pt idx="5">
                  <c:v>同性同居情侶
Same-sex cohabitant</c:v>
                </c:pt>
                <c:pt idx="6">
                  <c:v>前異性同居情侶
Heterosexual ex-cohabitant</c:v>
                </c:pt>
                <c:pt idx="7">
                  <c:v>前同性同居情侶
Same-sex ex-cohabitant</c:v>
                </c:pt>
              </c:strCache>
            </c:strRef>
          </c:cat>
          <c:val>
            <c:numRef>
              <c:f>Eng!#REF!</c:f>
              <c:numCache>
                <c:formatCode>General</c:formatCode>
                <c:ptCount val="1"/>
                <c:pt idx="0">
                  <c:v>1</c:v>
                </c:pt>
              </c:numCache>
            </c:numRef>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845"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paperSize="9" orientation="landscape"/>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dPt>
            <c:idx val="1"/>
            <c:bubble3D val="0"/>
            <c:spPr>
              <a:solidFill>
                <a:srgbClr val="993366"/>
              </a:solidFill>
              <a:ln w="12700">
                <a:solidFill>
                  <a:srgbClr val="000000"/>
                </a:solidFill>
                <a:prstDash val="solid"/>
              </a:ln>
            </c:spPr>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dPt>
            <c:idx val="4"/>
            <c:bubble3D val="0"/>
            <c:spPr>
              <a:solidFill>
                <a:srgbClr val="660066"/>
              </a:solidFill>
              <a:ln w="12700">
                <a:solidFill>
                  <a:srgbClr val="000000"/>
                </a:solidFill>
                <a:prstDash val="solid"/>
              </a:ln>
            </c:spPr>
          </c:dPt>
          <c:dPt>
            <c:idx val="5"/>
            <c:bubble3D val="0"/>
            <c:spPr>
              <a:solidFill>
                <a:srgbClr val="FF8080"/>
              </a:solidFill>
              <a:ln w="12700">
                <a:solidFill>
                  <a:srgbClr val="000000"/>
                </a:solidFill>
                <a:prstDash val="solid"/>
              </a:ln>
            </c:spPr>
          </c:dPt>
          <c:dPt>
            <c:idx val="6"/>
            <c:bubble3D val="0"/>
            <c:spPr>
              <a:solidFill>
                <a:srgbClr val="0066CC"/>
              </a:solidFill>
              <a:ln w="12700">
                <a:solidFill>
                  <a:srgbClr val="000000"/>
                </a:solidFill>
                <a:prstDash val="solid"/>
              </a:ln>
            </c:spPr>
          </c:dPt>
          <c:dPt>
            <c:idx val="7"/>
            <c:bubble3D val="0"/>
            <c:spPr>
              <a:solidFill>
                <a:srgbClr val="CCCCFF"/>
              </a:solidFill>
              <a:ln w="12700">
                <a:solidFill>
                  <a:srgbClr val="000000"/>
                </a:solidFill>
                <a:prstDash val="solid"/>
              </a:ln>
            </c:spPr>
          </c:dPt>
          <c:dPt>
            <c:idx val="8"/>
            <c:bubble3D val="0"/>
            <c:spPr>
              <a:solidFill>
                <a:srgbClr val="000080"/>
              </a:solidFill>
              <a:ln w="12700">
                <a:solidFill>
                  <a:srgbClr val="000000"/>
                </a:solidFill>
                <a:prstDash val="solid"/>
              </a:ln>
            </c:spPr>
          </c:dPt>
          <c:dPt>
            <c:idx val="9"/>
            <c:bubble3D val="0"/>
            <c:spPr>
              <a:solidFill>
                <a:srgbClr val="FF00FF"/>
              </a:solidFill>
              <a:ln w="12700">
                <a:solidFill>
                  <a:srgbClr val="000000"/>
                </a:solidFill>
                <a:prstDash val="solid"/>
              </a:ln>
            </c:spPr>
          </c:dPt>
          <c:dPt>
            <c:idx val="10"/>
            <c:bubble3D val="0"/>
            <c:spPr>
              <a:solidFill>
                <a:srgbClr val="FFFF00"/>
              </a:solidFill>
              <a:ln w="12700">
                <a:solidFill>
                  <a:srgbClr val="000000"/>
                </a:solidFill>
                <a:prstDash val="solid"/>
              </a:ln>
            </c:spPr>
          </c:dPt>
          <c:dPt>
            <c:idx val="11"/>
            <c:bubble3D val="0"/>
            <c:spPr>
              <a:solidFill>
                <a:srgbClr val="00FFFF"/>
              </a:solidFill>
              <a:ln w="12700">
                <a:solidFill>
                  <a:srgbClr val="000000"/>
                </a:solidFill>
                <a:prstDash val="solid"/>
              </a:ln>
            </c:spPr>
          </c:dPt>
          <c:dPt>
            <c:idx val="12"/>
            <c:bubble3D val="0"/>
            <c:spPr>
              <a:solidFill>
                <a:srgbClr val="800080"/>
              </a:solidFill>
              <a:ln w="12700">
                <a:solidFill>
                  <a:srgbClr val="000000"/>
                </a:solidFill>
                <a:prstDash val="solid"/>
              </a:ln>
            </c:spPr>
          </c:dPt>
          <c:dPt>
            <c:idx val="13"/>
            <c:bubble3D val="0"/>
            <c:spPr>
              <a:solidFill>
                <a:srgbClr val="800000"/>
              </a:solidFill>
              <a:ln w="12700">
                <a:solidFill>
                  <a:srgbClr val="000000"/>
                </a:solidFill>
                <a:prstDash val="solid"/>
              </a:ln>
            </c:spPr>
          </c:dPt>
          <c:dPt>
            <c:idx val="14"/>
            <c:bubble3D val="0"/>
            <c:spPr>
              <a:solidFill>
                <a:srgbClr val="008080"/>
              </a:solidFill>
              <a:ln w="12700">
                <a:solidFill>
                  <a:srgbClr val="000000"/>
                </a:solidFill>
                <a:prstDash val="solid"/>
              </a:ln>
            </c:spPr>
          </c:dPt>
          <c:dPt>
            <c:idx val="15"/>
            <c:bubble3D val="0"/>
            <c:spPr>
              <a:solidFill>
                <a:srgbClr val="0000FF"/>
              </a:solidFill>
              <a:ln w="12700">
                <a:solidFill>
                  <a:srgbClr val="000000"/>
                </a:solidFill>
                <a:prstDash val="solid"/>
              </a:ln>
            </c:spPr>
          </c:dPt>
          <c:dPt>
            <c:idx val="16"/>
            <c:bubble3D val="0"/>
            <c:spPr>
              <a:solidFill>
                <a:srgbClr val="00CCFF"/>
              </a:solidFill>
              <a:ln w="12700">
                <a:solidFill>
                  <a:srgbClr val="000000"/>
                </a:solidFill>
                <a:prstDash val="solid"/>
              </a:ln>
            </c:spPr>
          </c:dPt>
          <c:dPt>
            <c:idx val="17"/>
            <c:bubble3D val="0"/>
            <c:spPr>
              <a:solidFill>
                <a:srgbClr val="CCFFFF"/>
              </a:solidFill>
              <a:ln w="12700">
                <a:solidFill>
                  <a:srgbClr val="000000"/>
                </a:solidFill>
                <a:prstDash val="solid"/>
              </a:ln>
            </c:spPr>
          </c:dPt>
          <c:dPt>
            <c:idx val="18"/>
            <c:bubble3D val="0"/>
            <c:spPr>
              <a:solidFill>
                <a:srgbClr val="CCFFCC"/>
              </a:solidFill>
              <a:ln w="12700">
                <a:solidFill>
                  <a:srgbClr val="000000"/>
                </a:solidFill>
                <a:prstDash val="solid"/>
              </a:ln>
            </c:spPr>
          </c:dPt>
          <c:dLbls>
            <c:dLbl>
              <c:idx val="0"/>
              <c:dLblPos val="bestFit"/>
              <c:showLegendKey val="0"/>
              <c:showVal val="0"/>
              <c:showCatName val="0"/>
              <c:showSerName val="0"/>
              <c:showPercent val="1"/>
              <c:showBubbleSize val="0"/>
              <c:extLst>
                <c:ext xmlns:c15="http://schemas.microsoft.com/office/drawing/2012/chart" uri="{CE6537A1-D6FC-4f65-9D91-7224C49458BB}"/>
              </c:extLst>
            </c:dLbl>
            <c:dLbl>
              <c:idx val="1"/>
              <c:dLblPos val="bestFit"/>
              <c:showLegendKey val="0"/>
              <c:showVal val="0"/>
              <c:showCatName val="0"/>
              <c:showSerName val="0"/>
              <c:showPercent val="1"/>
              <c:showBubbleSize val="0"/>
              <c:extLst>
                <c:ext xmlns:c15="http://schemas.microsoft.com/office/drawing/2012/chart" uri="{CE6537A1-D6FC-4f65-9D91-7224C49458BB}"/>
              </c:extLst>
            </c:dLbl>
            <c:dLbl>
              <c:idx val="3"/>
              <c:dLblPos val="bestFit"/>
              <c:showLegendKey val="0"/>
              <c:showVal val="0"/>
              <c:showCatName val="0"/>
              <c:showSerName val="0"/>
              <c:showPercent val="1"/>
              <c:showBubbleSize val="0"/>
              <c:extLst>
                <c:ext xmlns:c15="http://schemas.microsoft.com/office/drawing/2012/chart" uri="{CE6537A1-D6FC-4f65-9D91-7224C49458BB}"/>
              </c:extLst>
            </c:dLbl>
            <c:dLbl>
              <c:idx val="7"/>
              <c:dLblPos val="bestFit"/>
              <c:showLegendKey val="0"/>
              <c:showVal val="0"/>
              <c:showCatName val="0"/>
              <c:showSerName val="0"/>
              <c:showPercent val="1"/>
              <c:showBubbleSize val="0"/>
              <c:extLst>
                <c:ext xmlns:c15="http://schemas.microsoft.com/office/drawing/2012/chart" uri="{CE6537A1-D6FC-4f65-9D91-7224C49458BB}"/>
              </c:extLst>
            </c:dLbl>
            <c:numFmt formatCode="0.0%" sourceLinked="0"/>
            <c:spPr>
              <a:noFill/>
              <a:ln w="25400">
                <a:noFill/>
              </a:ln>
            </c:spPr>
            <c:txPr>
              <a:bodyPr/>
              <a:lstStyle/>
              <a:p>
                <a:pPr>
                  <a:defRPr sz="125"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'2022'!$B$172:$B$190</c:f>
              <c:strCache>
                <c:ptCount val="19"/>
                <c:pt idx="0">
                  <c:v>中西區
Central &amp; Western</c:v>
                </c:pt>
                <c:pt idx="1">
                  <c:v>南區
Southern</c:v>
                </c:pt>
                <c:pt idx="2">
                  <c:v>離島
Island</c:v>
                </c:pt>
                <c:pt idx="3">
                  <c:v>東區
Eastern</c:v>
                </c:pt>
                <c:pt idx="4">
                  <c:v>灣仔
Wan Chai</c:v>
                </c:pt>
                <c:pt idx="5">
                  <c:v>九龍城
Kowloon City</c:v>
                </c:pt>
                <c:pt idx="6">
                  <c:v>油尖旺
Yau Tsim Mong</c:v>
                </c:pt>
                <c:pt idx="7">
                  <c:v>深水埗
Sham Shui Po</c:v>
                </c:pt>
                <c:pt idx="8">
                  <c:v>黃大仙
Wong Tai Sin</c:v>
                </c:pt>
                <c:pt idx="9">
                  <c:v>西貢
Sai Kung</c:v>
                </c:pt>
                <c:pt idx="10">
                  <c:v>觀塘
Kwun Tong</c:v>
                </c:pt>
                <c:pt idx="11">
                  <c:v>沙田
Shatin</c:v>
                </c:pt>
                <c:pt idx="12">
                  <c:v>大埔
Tai Po</c:v>
                </c:pt>
                <c:pt idx="13">
                  <c:v>北區
North</c:v>
                </c:pt>
                <c:pt idx="14">
                  <c:v>元朗
Yuen Long</c:v>
                </c:pt>
                <c:pt idx="15">
                  <c:v>荃灣
Tsuen Wan</c:v>
                </c:pt>
                <c:pt idx="16">
                  <c:v>葵青
Kwai Tsing</c:v>
                </c:pt>
                <c:pt idx="17">
                  <c:v>屯門
Tuen Mun</c:v>
                </c:pt>
                <c:pt idx="18">
                  <c:v>香港境外
Outside Hong Kong</c:v>
                </c:pt>
              </c:strCache>
            </c:strRef>
          </c:cat>
          <c:val>
            <c:numRef>
              <c:f>'2022'!$C$172:$C$190</c:f>
              <c:numCache>
                <c:formatCode>General</c:formatCode>
                <c:ptCount val="19"/>
                <c:pt idx="0">
                  <c:v>9</c:v>
                </c:pt>
                <c:pt idx="1">
                  <c:v>11</c:v>
                </c:pt>
                <c:pt idx="2">
                  <c:v>15</c:v>
                </c:pt>
                <c:pt idx="3">
                  <c:v>20</c:v>
                </c:pt>
                <c:pt idx="4">
                  <c:v>7</c:v>
                </c:pt>
                <c:pt idx="5">
                  <c:v>22</c:v>
                </c:pt>
                <c:pt idx="6">
                  <c:v>25</c:v>
                </c:pt>
                <c:pt idx="7">
                  <c:v>30</c:v>
                </c:pt>
                <c:pt idx="8">
                  <c:v>39</c:v>
                </c:pt>
                <c:pt idx="9">
                  <c:v>26</c:v>
                </c:pt>
                <c:pt idx="10">
                  <c:v>75</c:v>
                </c:pt>
                <c:pt idx="11">
                  <c:v>37</c:v>
                </c:pt>
                <c:pt idx="12">
                  <c:v>18</c:v>
                </c:pt>
                <c:pt idx="13">
                  <c:v>25</c:v>
                </c:pt>
                <c:pt idx="14">
                  <c:v>60</c:v>
                </c:pt>
                <c:pt idx="15">
                  <c:v>15</c:v>
                </c:pt>
                <c:pt idx="16">
                  <c:v>23</c:v>
                </c:pt>
                <c:pt idx="17">
                  <c:v>31</c:v>
                </c:pt>
                <c:pt idx="18">
                  <c:v>0</c:v>
                </c:pt>
              </c:numCache>
            </c:numRef>
          </c:val>
        </c:ser>
        <c:ser>
          <c:idx val="1"/>
          <c:order val="1"/>
          <c:spPr>
            <a:solidFill>
              <a:srgbClr val="993366"/>
            </a:solidFill>
            <a:ln w="12700">
              <a:solidFill>
                <a:srgbClr val="000000"/>
              </a:solidFill>
              <a:prstDash val="solid"/>
            </a:ln>
          </c:spPr>
          <c:dPt>
            <c:idx val="0"/>
            <c:bubble3D val="0"/>
            <c:spPr>
              <a:solidFill>
                <a:srgbClr val="9999FF"/>
              </a:solidFill>
              <a:ln w="12700">
                <a:solidFill>
                  <a:srgbClr val="000000"/>
                </a:solidFill>
                <a:prstDash val="solid"/>
              </a:ln>
            </c:spPr>
          </c:dPt>
          <c:dPt>
            <c:idx val="1"/>
            <c:bubble3D val="0"/>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dPt>
            <c:idx val="4"/>
            <c:bubble3D val="0"/>
            <c:spPr>
              <a:solidFill>
                <a:srgbClr val="660066"/>
              </a:solidFill>
              <a:ln w="12700">
                <a:solidFill>
                  <a:srgbClr val="000000"/>
                </a:solidFill>
                <a:prstDash val="solid"/>
              </a:ln>
            </c:spPr>
          </c:dPt>
          <c:dPt>
            <c:idx val="5"/>
            <c:bubble3D val="0"/>
            <c:spPr>
              <a:solidFill>
                <a:srgbClr val="FF8080"/>
              </a:solidFill>
              <a:ln w="12700">
                <a:solidFill>
                  <a:srgbClr val="000000"/>
                </a:solidFill>
                <a:prstDash val="solid"/>
              </a:ln>
            </c:spPr>
          </c:dPt>
          <c:dPt>
            <c:idx val="6"/>
            <c:bubble3D val="0"/>
            <c:spPr>
              <a:solidFill>
                <a:srgbClr val="0066CC"/>
              </a:solidFill>
              <a:ln w="12700">
                <a:solidFill>
                  <a:srgbClr val="000000"/>
                </a:solidFill>
                <a:prstDash val="solid"/>
              </a:ln>
            </c:spPr>
          </c:dPt>
          <c:dPt>
            <c:idx val="7"/>
            <c:bubble3D val="0"/>
            <c:spPr>
              <a:solidFill>
                <a:srgbClr val="CCCCFF"/>
              </a:solidFill>
              <a:ln w="12700">
                <a:solidFill>
                  <a:srgbClr val="000000"/>
                </a:solidFill>
                <a:prstDash val="solid"/>
              </a:ln>
            </c:spPr>
          </c:dPt>
          <c:dPt>
            <c:idx val="8"/>
            <c:bubble3D val="0"/>
            <c:spPr>
              <a:solidFill>
                <a:srgbClr val="000080"/>
              </a:solidFill>
              <a:ln w="12700">
                <a:solidFill>
                  <a:srgbClr val="000000"/>
                </a:solidFill>
                <a:prstDash val="solid"/>
              </a:ln>
            </c:spPr>
          </c:dPt>
          <c:dPt>
            <c:idx val="9"/>
            <c:bubble3D val="0"/>
            <c:spPr>
              <a:solidFill>
                <a:srgbClr val="FF00FF"/>
              </a:solidFill>
              <a:ln w="12700">
                <a:solidFill>
                  <a:srgbClr val="000000"/>
                </a:solidFill>
                <a:prstDash val="solid"/>
              </a:ln>
            </c:spPr>
          </c:dPt>
          <c:dPt>
            <c:idx val="10"/>
            <c:bubble3D val="0"/>
            <c:spPr>
              <a:solidFill>
                <a:srgbClr val="FFFF00"/>
              </a:solidFill>
              <a:ln w="12700">
                <a:solidFill>
                  <a:srgbClr val="000000"/>
                </a:solidFill>
                <a:prstDash val="solid"/>
              </a:ln>
            </c:spPr>
          </c:dPt>
          <c:dPt>
            <c:idx val="11"/>
            <c:bubble3D val="0"/>
            <c:spPr>
              <a:solidFill>
                <a:srgbClr val="00FFFF"/>
              </a:solidFill>
              <a:ln w="12700">
                <a:solidFill>
                  <a:srgbClr val="000000"/>
                </a:solidFill>
                <a:prstDash val="solid"/>
              </a:ln>
            </c:spPr>
          </c:dPt>
          <c:dPt>
            <c:idx val="12"/>
            <c:bubble3D val="0"/>
            <c:spPr>
              <a:solidFill>
                <a:srgbClr val="800080"/>
              </a:solidFill>
              <a:ln w="12700">
                <a:solidFill>
                  <a:srgbClr val="000000"/>
                </a:solidFill>
                <a:prstDash val="solid"/>
              </a:ln>
            </c:spPr>
          </c:dPt>
          <c:dPt>
            <c:idx val="13"/>
            <c:bubble3D val="0"/>
            <c:spPr>
              <a:solidFill>
                <a:srgbClr val="800000"/>
              </a:solidFill>
              <a:ln w="12700">
                <a:solidFill>
                  <a:srgbClr val="000000"/>
                </a:solidFill>
                <a:prstDash val="solid"/>
              </a:ln>
            </c:spPr>
          </c:dPt>
          <c:dPt>
            <c:idx val="14"/>
            <c:bubble3D val="0"/>
            <c:spPr>
              <a:solidFill>
                <a:srgbClr val="008080"/>
              </a:solidFill>
              <a:ln w="12700">
                <a:solidFill>
                  <a:srgbClr val="000000"/>
                </a:solidFill>
                <a:prstDash val="solid"/>
              </a:ln>
            </c:spPr>
          </c:dPt>
          <c:dPt>
            <c:idx val="15"/>
            <c:bubble3D val="0"/>
            <c:spPr>
              <a:solidFill>
                <a:srgbClr val="0000FF"/>
              </a:solidFill>
              <a:ln w="12700">
                <a:solidFill>
                  <a:srgbClr val="000000"/>
                </a:solidFill>
                <a:prstDash val="solid"/>
              </a:ln>
            </c:spPr>
          </c:dPt>
          <c:dPt>
            <c:idx val="16"/>
            <c:bubble3D val="0"/>
            <c:spPr>
              <a:solidFill>
                <a:srgbClr val="00CCFF"/>
              </a:solidFill>
              <a:ln w="12700">
                <a:solidFill>
                  <a:srgbClr val="000000"/>
                </a:solidFill>
                <a:prstDash val="solid"/>
              </a:ln>
            </c:spPr>
          </c:dPt>
          <c:dPt>
            <c:idx val="17"/>
            <c:bubble3D val="0"/>
            <c:spPr>
              <a:solidFill>
                <a:srgbClr val="CCFFFF"/>
              </a:solidFill>
              <a:ln w="12700">
                <a:solidFill>
                  <a:srgbClr val="000000"/>
                </a:solidFill>
                <a:prstDash val="solid"/>
              </a:ln>
            </c:spPr>
          </c:dPt>
          <c:dPt>
            <c:idx val="18"/>
            <c:bubble3D val="0"/>
            <c:spPr>
              <a:solidFill>
                <a:srgbClr val="CCFFCC"/>
              </a:solidFill>
              <a:ln w="12700">
                <a:solidFill>
                  <a:srgbClr val="000000"/>
                </a:solidFill>
                <a:prstDash val="solid"/>
              </a:ln>
            </c:spPr>
          </c:dPt>
          <c:cat>
            <c:strRef>
              <c:f>'2022'!$B$172:$B$190</c:f>
              <c:strCache>
                <c:ptCount val="19"/>
                <c:pt idx="0">
                  <c:v>中西區
Central &amp; Western</c:v>
                </c:pt>
                <c:pt idx="1">
                  <c:v>南區
Southern</c:v>
                </c:pt>
                <c:pt idx="2">
                  <c:v>離島
Island</c:v>
                </c:pt>
                <c:pt idx="3">
                  <c:v>東區
Eastern</c:v>
                </c:pt>
                <c:pt idx="4">
                  <c:v>灣仔
Wan Chai</c:v>
                </c:pt>
                <c:pt idx="5">
                  <c:v>九龍城
Kowloon City</c:v>
                </c:pt>
                <c:pt idx="6">
                  <c:v>油尖旺
Yau Tsim Mong</c:v>
                </c:pt>
                <c:pt idx="7">
                  <c:v>深水埗
Sham Shui Po</c:v>
                </c:pt>
                <c:pt idx="8">
                  <c:v>黃大仙
Wong Tai Sin</c:v>
                </c:pt>
                <c:pt idx="9">
                  <c:v>西貢
Sai Kung</c:v>
                </c:pt>
                <c:pt idx="10">
                  <c:v>觀塘
Kwun Tong</c:v>
                </c:pt>
                <c:pt idx="11">
                  <c:v>沙田
Shatin</c:v>
                </c:pt>
                <c:pt idx="12">
                  <c:v>大埔
Tai Po</c:v>
                </c:pt>
                <c:pt idx="13">
                  <c:v>北區
North</c:v>
                </c:pt>
                <c:pt idx="14">
                  <c:v>元朗
Yuen Long</c:v>
                </c:pt>
                <c:pt idx="15">
                  <c:v>荃灣
Tsuen Wan</c:v>
                </c:pt>
                <c:pt idx="16">
                  <c:v>葵青
Kwai Tsing</c:v>
                </c:pt>
                <c:pt idx="17">
                  <c:v>屯門
Tuen Mun</c:v>
                </c:pt>
                <c:pt idx="18">
                  <c:v>香港境外
Outside Hong Kong</c:v>
                </c:pt>
              </c:strCache>
            </c:strRef>
          </c:cat>
          <c:val>
            <c:numRef>
              <c:f>Eng!#REF!</c:f>
              <c:numCache>
                <c:formatCode>General</c:formatCode>
                <c:ptCount val="1"/>
                <c:pt idx="0">
                  <c:v>1</c:v>
                </c:pt>
              </c:numCache>
            </c:numRef>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755"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paperSize="9" orientation="landscape"/>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dPt>
            <c:idx val="1"/>
            <c:bubble3D val="0"/>
            <c:spPr>
              <a:solidFill>
                <a:srgbClr val="993366"/>
              </a:solidFill>
              <a:ln w="12700">
                <a:solidFill>
                  <a:srgbClr val="000000"/>
                </a:solidFill>
                <a:prstDash val="solid"/>
              </a:ln>
            </c:spPr>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dPt>
            <c:idx val="4"/>
            <c:bubble3D val="0"/>
            <c:spPr>
              <a:solidFill>
                <a:srgbClr val="660066"/>
              </a:solidFill>
              <a:ln w="12700">
                <a:solidFill>
                  <a:srgbClr val="000000"/>
                </a:solidFill>
                <a:prstDash val="solid"/>
              </a:ln>
            </c:spPr>
          </c:dPt>
          <c:dPt>
            <c:idx val="5"/>
            <c:bubble3D val="0"/>
            <c:spPr>
              <a:solidFill>
                <a:srgbClr val="FF8080"/>
              </a:solidFill>
              <a:ln w="12700">
                <a:solidFill>
                  <a:srgbClr val="000000"/>
                </a:solidFill>
                <a:prstDash val="solid"/>
              </a:ln>
            </c:spPr>
          </c:dPt>
          <c:dPt>
            <c:idx val="6"/>
            <c:bubble3D val="0"/>
            <c:spPr>
              <a:solidFill>
                <a:srgbClr val="0066CC"/>
              </a:solidFill>
              <a:ln w="12700">
                <a:solidFill>
                  <a:srgbClr val="000000"/>
                </a:solidFill>
                <a:prstDash val="solid"/>
              </a:ln>
            </c:spPr>
          </c:dPt>
          <c:dLbls>
            <c:dLbl>
              <c:idx val="2"/>
              <c:dLblPos val="bestFit"/>
              <c:showLegendKey val="0"/>
              <c:showVal val="0"/>
              <c:showCatName val="0"/>
              <c:showSerName val="0"/>
              <c:showPercent val="1"/>
              <c:showBubbleSize val="0"/>
              <c:extLst>
                <c:ext xmlns:c15="http://schemas.microsoft.com/office/drawing/2012/chart" uri="{CE6537A1-D6FC-4f65-9D91-7224C49458BB}"/>
              </c:extLst>
            </c:dLbl>
            <c:dLbl>
              <c:idx val="3"/>
              <c:dLblPos val="bestFit"/>
              <c:showLegendKey val="0"/>
              <c:showVal val="0"/>
              <c:showCatName val="0"/>
              <c:showSerName val="0"/>
              <c:showPercent val="1"/>
              <c:showBubbleSize val="0"/>
              <c:extLst>
                <c:ext xmlns:c15="http://schemas.microsoft.com/office/drawing/2012/chart" uri="{CE6537A1-D6FC-4f65-9D91-7224C49458BB}"/>
              </c:extLst>
            </c:dLbl>
            <c:dLbl>
              <c:idx val="4"/>
              <c:dLblPos val="bestFit"/>
              <c:showLegendKey val="0"/>
              <c:showVal val="0"/>
              <c:showCatName val="0"/>
              <c:showSerName val="0"/>
              <c:showPercent val="1"/>
              <c:showBubbleSize val="0"/>
              <c:extLst>
                <c:ext xmlns:c15="http://schemas.microsoft.com/office/drawing/2012/chart" uri="{CE6537A1-D6FC-4f65-9D91-7224C49458BB}"/>
              </c:extLst>
            </c:dLbl>
            <c:dLbl>
              <c:idx val="5"/>
              <c:dLblPos val="bestFit"/>
              <c:showLegendKey val="0"/>
              <c:showVal val="0"/>
              <c:showCatName val="0"/>
              <c:showSerName val="0"/>
              <c:showPercent val="1"/>
              <c:showBubbleSize val="0"/>
              <c:extLst>
                <c:ext xmlns:c15="http://schemas.microsoft.com/office/drawing/2012/chart" uri="{CE6537A1-D6FC-4f65-9D91-7224C49458BB}"/>
              </c:extLst>
            </c:dLbl>
            <c:dLbl>
              <c:idx val="6"/>
              <c:dLblPos val="bestFit"/>
              <c:showLegendKey val="0"/>
              <c:showVal val="0"/>
              <c:showCatName val="0"/>
              <c:showSerName val="0"/>
              <c:showPercent val="1"/>
              <c:showBubbleSize val="0"/>
              <c:extLst>
                <c:ext xmlns:c15="http://schemas.microsoft.com/office/drawing/2012/chart" uri="{CE6537A1-D6FC-4f65-9D91-7224C49458BB}"/>
              </c:extLst>
            </c:dLbl>
            <c:numFmt formatCode="0.0%" sourceLinked="0"/>
            <c:spPr>
              <a:noFill/>
              <a:ln w="25400">
                <a:noFill/>
              </a:ln>
            </c:spPr>
            <c:txPr>
              <a:bodyPr/>
              <a:lstStyle/>
              <a:p>
                <a:pPr>
                  <a:defRPr sz="150"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'2022'!$B$203:$B$209</c:f>
              <c:strCache>
                <c:ptCount val="7"/>
                <c:pt idx="0">
                  <c:v>强姦/非法性交
Rape/unlawful sexual intercourse</c:v>
                </c:pt>
                <c:pt idx="1">
                  <c:v>猥褻侵犯(非禮)
Indecent assault</c:v>
                </c:pt>
                <c:pt idx="2">
                  <c:v>強迫進行手淫
Forced masturbation</c:v>
                </c:pt>
                <c:pt idx="3">
                  <c:v>強迫口交
Forced oral sex</c:v>
                </c:pt>
                <c:pt idx="4">
                  <c:v>非法肛交
Unlawful Buggery</c:v>
                </c:pt>
                <c:pt idx="5">
                  <c:v>其他
Others</c:v>
                </c:pt>
                <c:pt idx="6">
                  <c:v>多樣種類
Multiple Abuse</c:v>
                </c:pt>
              </c:strCache>
            </c:strRef>
          </c:cat>
          <c:val>
            <c:numRef>
              <c:f>'2022'!$C$203:$C$209</c:f>
              <c:numCache>
                <c:formatCode>General</c:formatCode>
                <c:ptCount val="7"/>
                <c:pt idx="0">
                  <c:v>15</c:v>
                </c:pt>
                <c:pt idx="1">
                  <c:v>146</c:v>
                </c:pt>
                <c:pt idx="2">
                  <c:v>0</c:v>
                </c:pt>
                <c:pt idx="3">
                  <c:v>0</c:v>
                </c:pt>
                <c:pt idx="4">
                  <c:v>0</c:v>
                </c:pt>
                <c:pt idx="5">
                  <c:v>21</c:v>
                </c:pt>
                <c:pt idx="6">
                  <c:v>12</c:v>
                </c:pt>
              </c:numCache>
            </c:numRef>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05"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dPt>
            <c:idx val="1"/>
            <c:bubble3D val="0"/>
            <c:spPr>
              <a:solidFill>
                <a:srgbClr val="993366"/>
              </a:solidFill>
              <a:ln w="12700">
                <a:solidFill>
                  <a:srgbClr val="000000"/>
                </a:solidFill>
                <a:prstDash val="solid"/>
              </a:ln>
            </c:spPr>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dLbls>
            <c:dLbl>
              <c:idx val="1"/>
              <c:dLblPos val="bestFit"/>
              <c:showLegendKey val="0"/>
              <c:showVal val="0"/>
              <c:showCatName val="0"/>
              <c:showSerName val="0"/>
              <c:showPercent val="1"/>
              <c:showBubbleSize val="0"/>
              <c:extLst>
                <c:ext xmlns:c15="http://schemas.microsoft.com/office/drawing/2012/chart" uri="{CE6537A1-D6FC-4f65-9D91-7224C49458BB}"/>
              </c:extLst>
            </c:dLbl>
            <c:dLbl>
              <c:idx val="2"/>
              <c:dLblPos val="bestFit"/>
              <c:showLegendKey val="0"/>
              <c:showVal val="0"/>
              <c:showCatName val="0"/>
              <c:showSerName val="0"/>
              <c:showPercent val="1"/>
              <c:showBubbleSize val="0"/>
              <c:extLst>
                <c:ext xmlns:c15="http://schemas.microsoft.com/office/drawing/2012/chart" uri="{CE6537A1-D6FC-4f65-9D91-7224C49458BB}"/>
              </c:extLst>
            </c:dLbl>
            <c:dLbl>
              <c:idx val="3"/>
              <c:dLblPos val="bestFit"/>
              <c:showLegendKey val="0"/>
              <c:showVal val="0"/>
              <c:showCatName val="0"/>
              <c:showSerName val="0"/>
              <c:showPercent val="1"/>
              <c:showBubbleSize val="0"/>
              <c:extLst>
                <c:ext xmlns:c15="http://schemas.microsoft.com/office/drawing/2012/chart" uri="{CE6537A1-D6FC-4f65-9D91-7224C49458BB}"/>
              </c:extLst>
            </c:dLbl>
            <c:numFmt formatCode="0.0%" sourceLinked="0"/>
            <c:spPr>
              <a:noFill/>
              <a:ln w="25400">
                <a:noFill/>
              </a:ln>
            </c:spPr>
            <c:txPr>
              <a:bodyPr/>
              <a:lstStyle/>
              <a:p>
                <a:pPr>
                  <a:defRPr sz="175"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'2022'!$B$115:$B$118</c:f>
              <c:strCache>
                <c:ptCount val="4"/>
                <c:pt idx="0">
                  <c:v>身體暴力
Physical violence</c:v>
                </c:pt>
                <c:pt idx="1">
                  <c:v>性暴力
Sexual violence</c:v>
                </c:pt>
                <c:pt idx="2">
                  <c:v>精神虐待
Psychological abuse</c:v>
                </c:pt>
                <c:pt idx="3">
                  <c:v>多種暴力
Multiple violence</c:v>
                </c:pt>
              </c:strCache>
            </c:strRef>
          </c:cat>
          <c:val>
            <c:numRef>
              <c:f>'2022'!$C$115:$C$118</c:f>
              <c:numCache>
                <c:formatCode>General</c:formatCode>
                <c:ptCount val="4"/>
                <c:pt idx="0">
                  <c:v>407</c:v>
                </c:pt>
                <c:pt idx="1">
                  <c:v>3</c:v>
                </c:pt>
                <c:pt idx="2">
                  <c:v>44</c:v>
                </c:pt>
                <c:pt idx="3">
                  <c:v>34</c:v>
                </c:pt>
              </c:numCache>
            </c:numRef>
          </c:val>
        </c:ser>
        <c:ser>
          <c:idx val="1"/>
          <c:order val="1"/>
          <c:spPr>
            <a:solidFill>
              <a:srgbClr val="993366"/>
            </a:solidFill>
            <a:ln w="12700">
              <a:solidFill>
                <a:srgbClr val="000000"/>
              </a:solidFill>
              <a:prstDash val="solid"/>
            </a:ln>
          </c:spPr>
          <c:dPt>
            <c:idx val="0"/>
            <c:bubble3D val="0"/>
            <c:spPr>
              <a:solidFill>
                <a:srgbClr val="9999FF"/>
              </a:solidFill>
              <a:ln w="12700">
                <a:solidFill>
                  <a:srgbClr val="000000"/>
                </a:solidFill>
                <a:prstDash val="solid"/>
              </a:ln>
            </c:spPr>
          </c:dPt>
          <c:dPt>
            <c:idx val="1"/>
            <c:bubble3D val="0"/>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cat>
            <c:strRef>
              <c:f>'2022'!$B$115:$B$118</c:f>
              <c:strCache>
                <c:ptCount val="4"/>
                <c:pt idx="0">
                  <c:v>身體暴力
Physical violence</c:v>
                </c:pt>
                <c:pt idx="1">
                  <c:v>性暴力
Sexual violence</c:v>
                </c:pt>
                <c:pt idx="2">
                  <c:v>精神虐待
Psychological abuse</c:v>
                </c:pt>
                <c:pt idx="3">
                  <c:v>多種暴力
Multiple violence</c:v>
                </c:pt>
              </c:strCache>
            </c:strRef>
          </c:cat>
          <c:val>
            <c:numRef>
              <c:f>Eng!#REF!</c:f>
              <c:numCache>
                <c:formatCode>General</c:formatCode>
                <c:ptCount val="1"/>
                <c:pt idx="0">
                  <c:v>1</c:v>
                </c:pt>
              </c:numCache>
            </c:numRef>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70"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dPt>
            <c:idx val="1"/>
            <c:bubble3D val="0"/>
            <c:spPr>
              <a:solidFill>
                <a:srgbClr val="993366"/>
              </a:solidFill>
              <a:ln w="12700">
                <a:solidFill>
                  <a:srgbClr val="000000"/>
                </a:solidFill>
                <a:prstDash val="solid"/>
              </a:ln>
            </c:spPr>
          </c:dPt>
          <c:dLbls>
            <c:numFmt formatCode="0.0%" sourceLinked="0"/>
            <c:spPr>
              <a:noFill/>
              <a:ln w="25400">
                <a:noFill/>
              </a:ln>
            </c:spPr>
            <c:txPr>
              <a:bodyPr/>
              <a:lstStyle/>
              <a:p>
                <a:pPr>
                  <a:defRPr sz="175"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'2022'!$B$219:$B$220</c:f>
              <c:strCache>
                <c:ptCount val="2"/>
                <c:pt idx="0">
                  <c:v>女性
Female</c:v>
                </c:pt>
                <c:pt idx="1">
                  <c:v>男性
Male</c:v>
                </c:pt>
              </c:strCache>
            </c:strRef>
          </c:cat>
          <c:val>
            <c:numRef>
              <c:f>'2022'!$C$219:$C$220</c:f>
              <c:numCache>
                <c:formatCode>General</c:formatCode>
                <c:ptCount val="2"/>
                <c:pt idx="0">
                  <c:v>187</c:v>
                </c:pt>
                <c:pt idx="1">
                  <c:v>7</c:v>
                </c:pt>
              </c:numCache>
            </c:numRef>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25"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ln w="12700">
              <a:solidFill>
                <a:srgbClr val="000000"/>
              </a:solidFill>
              <a:prstDash val="solid"/>
            </a:ln>
          </c:spPr>
          <c:dLbls>
            <c:dLbl>
              <c:idx val="0"/>
              <c:dLblPos val="bestFit"/>
              <c:showLegendKey val="0"/>
              <c:showVal val="0"/>
              <c:showCatName val="0"/>
              <c:showSerName val="0"/>
              <c:showPercent val="1"/>
              <c:showBubbleSize val="0"/>
              <c:extLst>
                <c:ext xmlns:c15="http://schemas.microsoft.com/office/drawing/2012/chart" uri="{CE6537A1-D6FC-4f65-9D91-7224C49458BB}"/>
              </c:extLst>
            </c:dLbl>
            <c:dLbl>
              <c:idx val="1"/>
              <c:dLblPos val="bestFit"/>
              <c:showLegendKey val="0"/>
              <c:showVal val="0"/>
              <c:showCatName val="0"/>
              <c:showSerName val="0"/>
              <c:showPercent val="1"/>
              <c:showBubbleSize val="0"/>
              <c:extLst>
                <c:ext xmlns:c15="http://schemas.microsoft.com/office/drawing/2012/chart" uri="{CE6537A1-D6FC-4f65-9D91-7224C49458BB}"/>
              </c:extLst>
            </c:dLbl>
            <c:dLbl>
              <c:idx val="2"/>
              <c:dLblPos val="bestFit"/>
              <c:showLegendKey val="0"/>
              <c:showVal val="0"/>
              <c:showCatName val="0"/>
              <c:showSerName val="0"/>
              <c:showPercent val="1"/>
              <c:showBubbleSize val="0"/>
              <c:extLst>
                <c:ext xmlns:c15="http://schemas.microsoft.com/office/drawing/2012/chart" uri="{CE6537A1-D6FC-4f65-9D91-7224C49458BB}"/>
              </c:extLst>
            </c:dLbl>
            <c:dLbl>
              <c:idx val="6"/>
              <c:dLblPos val="bestFit"/>
              <c:showLegendKey val="0"/>
              <c:showVal val="0"/>
              <c:showCatName val="0"/>
              <c:showSerName val="0"/>
              <c:showPercent val="1"/>
              <c:showBubbleSize val="0"/>
              <c:extLst>
                <c:ext xmlns:c15="http://schemas.microsoft.com/office/drawing/2012/chart" uri="{CE6537A1-D6FC-4f65-9D91-7224C49458BB}"/>
              </c:extLst>
            </c:dLbl>
            <c:dLbl>
              <c:idx val="7"/>
              <c:dLblPos val="bestFit"/>
              <c:showLegendKey val="0"/>
              <c:showVal val="0"/>
              <c:showCatName val="0"/>
              <c:showSerName val="0"/>
              <c:showPercent val="1"/>
              <c:showBubbleSize val="0"/>
              <c:extLst>
                <c:ext xmlns:c15="http://schemas.microsoft.com/office/drawing/2012/chart" uri="{CE6537A1-D6FC-4f65-9D91-7224C49458BB}"/>
              </c:extLst>
            </c:dLbl>
            <c:dLbl>
              <c:idx val="8"/>
              <c:dLblPos val="bestFit"/>
              <c:showLegendKey val="0"/>
              <c:showVal val="0"/>
              <c:showCatName val="0"/>
              <c:showSerName val="0"/>
              <c:showPercent val="1"/>
              <c:showBubbleSize val="0"/>
              <c:extLst>
                <c:ext xmlns:c15="http://schemas.microsoft.com/office/drawing/2012/chart" uri="{CE6537A1-D6FC-4f65-9D91-7224C49458BB}"/>
              </c:extLst>
            </c:dLbl>
            <c:dLbl>
              <c:idx val="9"/>
              <c:dLblPos val="bestFit"/>
              <c:showLegendKey val="0"/>
              <c:showVal val="0"/>
              <c:showCatName val="0"/>
              <c:showSerName val="0"/>
              <c:showPercent val="1"/>
              <c:showBubbleSize val="0"/>
              <c:extLst>
                <c:ext xmlns:c15="http://schemas.microsoft.com/office/drawing/2012/chart" uri="{CE6537A1-D6FC-4f65-9D91-7224C49458BB}"/>
              </c:extLst>
            </c:dLbl>
            <c:dLbl>
              <c:idx val="10"/>
              <c:dLblPos val="bestFit"/>
              <c:showLegendKey val="0"/>
              <c:showVal val="0"/>
              <c:showCatName val="0"/>
              <c:showSerName val="0"/>
              <c:showPercent val="1"/>
              <c:showBubbleSize val="0"/>
              <c:extLst>
                <c:ext xmlns:c15="http://schemas.microsoft.com/office/drawing/2012/chart" uri="{CE6537A1-D6FC-4f65-9D91-7224C49458BB}"/>
              </c:extLst>
            </c:dLbl>
            <c:dLbl>
              <c:idx val="11"/>
              <c:dLblPos val="bestFit"/>
              <c:showLegendKey val="0"/>
              <c:showVal val="0"/>
              <c:showCatName val="0"/>
              <c:showSerName val="0"/>
              <c:showPercent val="1"/>
              <c:showBubbleSize val="0"/>
              <c:extLst>
                <c:ext xmlns:c15="http://schemas.microsoft.com/office/drawing/2012/chart" uri="{CE6537A1-D6FC-4f65-9D91-7224C49458BB}"/>
              </c:extLst>
            </c:dLbl>
            <c:dLbl>
              <c:idx val="12"/>
              <c:dLblPos val="bestFit"/>
              <c:showLegendKey val="0"/>
              <c:showVal val="0"/>
              <c:showCatName val="0"/>
              <c:showSerName val="0"/>
              <c:showPercent val="1"/>
              <c:showBubbleSize val="0"/>
              <c:extLst>
                <c:ext xmlns:c15="http://schemas.microsoft.com/office/drawing/2012/chart" uri="{CE6537A1-D6FC-4f65-9D91-7224C49458BB}"/>
              </c:extLst>
            </c:dLbl>
            <c:dLbl>
              <c:idx val="13"/>
              <c:dLblPos val="bestFit"/>
              <c:showLegendKey val="0"/>
              <c:showVal val="0"/>
              <c:showCatName val="0"/>
              <c:showSerName val="0"/>
              <c:showPercent val="1"/>
              <c:showBubbleSize val="0"/>
              <c:extLst>
                <c:ext xmlns:c15="http://schemas.microsoft.com/office/drawing/2012/chart" uri="{CE6537A1-D6FC-4f65-9D91-7224C49458BB}"/>
              </c:extLst>
            </c:dLbl>
            <c:dLbl>
              <c:idx val="14"/>
              <c:dLblPos val="bestFit"/>
              <c:showLegendKey val="0"/>
              <c:showVal val="0"/>
              <c:showCatName val="0"/>
              <c:showSerName val="0"/>
              <c:showPercent val="1"/>
              <c:showBubbleSize val="0"/>
              <c:extLst>
                <c:ext xmlns:c15="http://schemas.microsoft.com/office/drawing/2012/chart" uri="{CE6537A1-D6FC-4f65-9D91-7224C49458BB}"/>
              </c:extLst>
            </c:dLbl>
            <c:dLbl>
              <c:idx val="15"/>
              <c:dLblPos val="bestFit"/>
              <c:showLegendKey val="0"/>
              <c:showVal val="0"/>
              <c:showCatName val="0"/>
              <c:showSerName val="0"/>
              <c:showPercent val="1"/>
              <c:showBubbleSize val="0"/>
              <c:extLst>
                <c:ext xmlns:c15="http://schemas.microsoft.com/office/drawing/2012/chart" uri="{CE6537A1-D6FC-4f65-9D91-7224C49458BB}"/>
              </c:extLst>
            </c:dLbl>
            <c:dLbl>
              <c:idx val="16"/>
              <c:dLblPos val="bestFit"/>
              <c:showLegendKey val="0"/>
              <c:showVal val="0"/>
              <c:showCatName val="0"/>
              <c:showSerName val="0"/>
              <c:showPercent val="1"/>
              <c:showBubbleSize val="0"/>
              <c:extLst>
                <c:ext xmlns:c15="http://schemas.microsoft.com/office/drawing/2012/chart" uri="{CE6537A1-D6FC-4f65-9D91-7224C49458BB}"/>
              </c:extLst>
            </c:dLbl>
            <c:numFmt formatCode="0.0%" sourceLinked="0"/>
            <c:spPr>
              <a:noFill/>
              <a:ln w="25400">
                <a:noFill/>
              </a:ln>
            </c:spPr>
            <c:txPr>
              <a:bodyPr/>
              <a:lstStyle/>
              <a:p>
                <a:pPr>
                  <a:defRPr sz="125"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'2022'!$B$274:$B$292</c:f>
              <c:strCache>
                <c:ptCount val="19"/>
                <c:pt idx="0">
                  <c:v>中西區
Central &amp; Western</c:v>
                </c:pt>
                <c:pt idx="1">
                  <c:v>南區
Southern</c:v>
                </c:pt>
                <c:pt idx="2">
                  <c:v>離島
Island</c:v>
                </c:pt>
                <c:pt idx="3">
                  <c:v>東區
Eastern</c:v>
                </c:pt>
                <c:pt idx="4">
                  <c:v>灣仔
Wan Chai</c:v>
                </c:pt>
                <c:pt idx="5">
                  <c:v>九龍城
Kowloon City</c:v>
                </c:pt>
                <c:pt idx="6">
                  <c:v>油尖旺
Yau Tsim Mong</c:v>
                </c:pt>
                <c:pt idx="7">
                  <c:v>深水埗
Sham Shui Po</c:v>
                </c:pt>
                <c:pt idx="8">
                  <c:v>黃大仙
Wong Tai Sin</c:v>
                </c:pt>
                <c:pt idx="9">
                  <c:v>西貢
Sai Kung</c:v>
                </c:pt>
                <c:pt idx="10">
                  <c:v>觀塘
Kwun Tong</c:v>
                </c:pt>
                <c:pt idx="11">
                  <c:v>沙田
Shatin</c:v>
                </c:pt>
                <c:pt idx="12">
                  <c:v>大埔
Tai Po</c:v>
                </c:pt>
                <c:pt idx="13">
                  <c:v>北區
North</c:v>
                </c:pt>
                <c:pt idx="14">
                  <c:v>元朗
Yuen Long</c:v>
                </c:pt>
                <c:pt idx="15">
                  <c:v>荃灣
Tsuen Wan</c:v>
                </c:pt>
                <c:pt idx="16">
                  <c:v>葵青
Kwai Tsing</c:v>
                </c:pt>
                <c:pt idx="17">
                  <c:v>屯門
Tuen Mun</c:v>
                </c:pt>
                <c:pt idx="18">
                  <c:v>香港境外
Outside Hong Kong</c:v>
                </c:pt>
              </c:strCache>
            </c:strRef>
          </c:cat>
          <c:val>
            <c:numRef>
              <c:f>Eng!#REF!</c:f>
              <c:numCache>
                <c:formatCode>General</c:formatCode>
                <c:ptCount val="1"/>
                <c:pt idx="0">
                  <c:v>1</c:v>
                </c:pt>
              </c:numCache>
            </c:numRef>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845"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paperSize="9" orientation="landscape"/>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dPt>
            <c:idx val="1"/>
            <c:bubble3D val="0"/>
            <c:spPr>
              <a:solidFill>
                <a:srgbClr val="993366"/>
              </a:solidFill>
              <a:ln w="12700">
                <a:solidFill>
                  <a:srgbClr val="000000"/>
                </a:solidFill>
                <a:prstDash val="solid"/>
              </a:ln>
            </c:spPr>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dPt>
            <c:idx val="4"/>
            <c:bubble3D val="0"/>
            <c:spPr>
              <a:solidFill>
                <a:srgbClr val="660066"/>
              </a:solidFill>
              <a:ln w="12700">
                <a:solidFill>
                  <a:srgbClr val="000000"/>
                </a:solidFill>
                <a:prstDash val="solid"/>
              </a:ln>
            </c:spPr>
          </c:dPt>
          <c:dPt>
            <c:idx val="5"/>
            <c:bubble3D val="0"/>
            <c:spPr>
              <a:solidFill>
                <a:srgbClr val="FF8080"/>
              </a:solidFill>
              <a:ln w="12700">
                <a:solidFill>
                  <a:srgbClr val="000000"/>
                </a:solidFill>
                <a:prstDash val="solid"/>
              </a:ln>
            </c:spPr>
          </c:dPt>
          <c:dPt>
            <c:idx val="6"/>
            <c:bubble3D val="0"/>
            <c:spPr>
              <a:solidFill>
                <a:srgbClr val="0066CC"/>
              </a:solidFill>
              <a:ln w="12700">
                <a:solidFill>
                  <a:srgbClr val="000000"/>
                </a:solidFill>
                <a:prstDash val="solid"/>
              </a:ln>
            </c:spPr>
          </c:dPt>
          <c:dPt>
            <c:idx val="7"/>
            <c:bubble3D val="0"/>
            <c:spPr>
              <a:solidFill>
                <a:srgbClr val="CCCCFF"/>
              </a:solidFill>
              <a:ln w="12700">
                <a:solidFill>
                  <a:srgbClr val="000000"/>
                </a:solidFill>
                <a:prstDash val="solid"/>
              </a:ln>
            </c:spPr>
          </c:dPt>
          <c:dPt>
            <c:idx val="8"/>
            <c:bubble3D val="0"/>
            <c:spPr>
              <a:solidFill>
                <a:srgbClr val="000080"/>
              </a:solidFill>
              <a:ln w="12700">
                <a:solidFill>
                  <a:srgbClr val="000000"/>
                </a:solidFill>
                <a:prstDash val="solid"/>
              </a:ln>
            </c:spPr>
          </c:dPt>
          <c:dPt>
            <c:idx val="9"/>
            <c:bubble3D val="0"/>
            <c:spPr>
              <a:solidFill>
                <a:srgbClr val="FF00FF"/>
              </a:solidFill>
              <a:ln w="12700">
                <a:solidFill>
                  <a:srgbClr val="000000"/>
                </a:solidFill>
                <a:prstDash val="solid"/>
              </a:ln>
            </c:spPr>
          </c:dPt>
          <c:dPt>
            <c:idx val="10"/>
            <c:bubble3D val="0"/>
            <c:spPr>
              <a:solidFill>
                <a:srgbClr val="FFFF00"/>
              </a:solidFill>
              <a:ln w="12700">
                <a:solidFill>
                  <a:srgbClr val="000000"/>
                </a:solidFill>
                <a:prstDash val="solid"/>
              </a:ln>
            </c:spPr>
          </c:dPt>
          <c:dPt>
            <c:idx val="11"/>
            <c:bubble3D val="0"/>
            <c:spPr>
              <a:solidFill>
                <a:srgbClr val="00FFFF"/>
              </a:solidFill>
              <a:ln w="12700">
                <a:solidFill>
                  <a:srgbClr val="000000"/>
                </a:solidFill>
                <a:prstDash val="solid"/>
              </a:ln>
            </c:spPr>
          </c:dPt>
          <c:dPt>
            <c:idx val="12"/>
            <c:bubble3D val="0"/>
          </c:dPt>
          <c:dPt>
            <c:idx val="13"/>
            <c:bubble3D val="0"/>
          </c:dPt>
          <c:dPt>
            <c:idx val="14"/>
            <c:bubble3D val="0"/>
          </c:dPt>
          <c:dLbls>
            <c:dLbl>
              <c:idx val="0"/>
              <c:tx>
                <c:rich>
                  <a:bodyPr/>
                  <a:lstStyle/>
                  <a:p>
                    <a:pPr>
                      <a:defRPr sz="125" b="0" i="0" u="none" strike="noStrike" baseline="0">
                        <a:solidFill>
                          <a:srgbClr val="000000"/>
                        </a:solidFill>
                        <a:latin typeface="新細明體"/>
                        <a:ea typeface="新細明體"/>
                        <a:cs typeface="新細明體"/>
                      </a:defRPr>
                    </a:pPr>
                    <a:r>
                      <a:rPr altLang="en-US"/>
                      <a:t>2.4%</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Lst>
            </c:dLbl>
            <c:dLbl>
              <c:idx val="1"/>
              <c:dLblPos val="bestFit"/>
              <c:showLegendKey val="0"/>
              <c:showVal val="0"/>
              <c:showCatName val="0"/>
              <c:showSerName val="0"/>
              <c:showPercent val="1"/>
              <c:showBubbleSize val="0"/>
              <c:extLst>
                <c:ext xmlns:c15="http://schemas.microsoft.com/office/drawing/2012/chart" uri="{CE6537A1-D6FC-4f65-9D91-7224C49458BB}"/>
              </c:extLst>
            </c:dLbl>
            <c:dLbl>
              <c:idx val="2"/>
              <c:dLblPos val="bestFit"/>
              <c:showLegendKey val="0"/>
              <c:showVal val="0"/>
              <c:showCatName val="0"/>
              <c:showSerName val="0"/>
              <c:showPercent val="1"/>
              <c:showBubbleSize val="0"/>
              <c:extLst>
                <c:ext xmlns:c15="http://schemas.microsoft.com/office/drawing/2012/chart" uri="{CE6537A1-D6FC-4f65-9D91-7224C49458BB}"/>
              </c:extLst>
            </c:dLbl>
            <c:dLbl>
              <c:idx val="3"/>
              <c:dLblPos val="bestFit"/>
              <c:showLegendKey val="0"/>
              <c:showVal val="0"/>
              <c:showCatName val="0"/>
              <c:showSerName val="0"/>
              <c:showPercent val="1"/>
              <c:showBubbleSize val="0"/>
              <c:extLst>
                <c:ext xmlns:c15="http://schemas.microsoft.com/office/drawing/2012/chart" uri="{CE6537A1-D6FC-4f65-9D91-7224C49458BB}"/>
              </c:extLst>
            </c:dLbl>
            <c:dLbl>
              <c:idx val="4"/>
              <c:dLblPos val="bestFit"/>
              <c:showLegendKey val="0"/>
              <c:showVal val="0"/>
              <c:showCatName val="0"/>
              <c:showSerName val="0"/>
              <c:showPercent val="1"/>
              <c:showBubbleSize val="0"/>
              <c:extLst>
                <c:ext xmlns:c15="http://schemas.microsoft.com/office/drawing/2012/chart" uri="{CE6537A1-D6FC-4f65-9D91-7224C49458BB}"/>
              </c:extLst>
            </c:dLbl>
            <c:dLbl>
              <c:idx val="5"/>
              <c:dLblPos val="bestFit"/>
              <c:showLegendKey val="0"/>
              <c:showVal val="0"/>
              <c:showCatName val="0"/>
              <c:showSerName val="0"/>
              <c:showPercent val="1"/>
              <c:showBubbleSize val="0"/>
              <c:extLst>
                <c:ext xmlns:c15="http://schemas.microsoft.com/office/drawing/2012/chart" uri="{CE6537A1-D6FC-4f65-9D91-7224C49458BB}"/>
              </c:extLst>
            </c:dLbl>
            <c:dLbl>
              <c:idx val="6"/>
              <c:dLblPos val="bestFit"/>
              <c:showLegendKey val="0"/>
              <c:showVal val="0"/>
              <c:showCatName val="0"/>
              <c:showSerName val="0"/>
              <c:showPercent val="1"/>
              <c:showBubbleSize val="0"/>
              <c:extLst>
                <c:ext xmlns:c15="http://schemas.microsoft.com/office/drawing/2012/chart" uri="{CE6537A1-D6FC-4f65-9D91-7224C49458BB}"/>
              </c:extLst>
            </c:dLbl>
            <c:dLbl>
              <c:idx val="7"/>
              <c:dLblPos val="bestFit"/>
              <c:showLegendKey val="0"/>
              <c:showVal val="0"/>
              <c:showCatName val="0"/>
              <c:showSerName val="0"/>
              <c:showPercent val="1"/>
              <c:showBubbleSize val="0"/>
              <c:extLst>
                <c:ext xmlns:c15="http://schemas.microsoft.com/office/drawing/2012/chart" uri="{CE6537A1-D6FC-4f65-9D91-7224C49458BB}"/>
              </c:extLst>
            </c:dLbl>
            <c:dLbl>
              <c:idx val="8"/>
              <c:dLblPos val="bestFit"/>
              <c:showLegendKey val="0"/>
              <c:showVal val="0"/>
              <c:showCatName val="0"/>
              <c:showSerName val="0"/>
              <c:showPercent val="1"/>
              <c:showBubbleSize val="0"/>
              <c:extLst>
                <c:ext xmlns:c15="http://schemas.microsoft.com/office/drawing/2012/chart" uri="{CE6537A1-D6FC-4f65-9D91-7224C49458BB}"/>
              </c:extLst>
            </c:dLbl>
            <c:dLbl>
              <c:idx val="14"/>
              <c:dLblPos val="bestFit"/>
              <c:showLegendKey val="0"/>
              <c:showVal val="0"/>
              <c:showCatName val="0"/>
              <c:showSerName val="0"/>
              <c:showPercent val="1"/>
              <c:showBubbleSize val="0"/>
              <c:extLst>
                <c:ext xmlns:c15="http://schemas.microsoft.com/office/drawing/2012/chart" uri="{CE6537A1-D6FC-4f65-9D91-7224C49458BB}"/>
              </c:extLst>
            </c:dLbl>
            <c:numFmt formatCode="0.0%" sourceLinked="0"/>
            <c:spPr>
              <a:noFill/>
              <a:ln w="25400">
                <a:noFill/>
              </a:ln>
            </c:spPr>
            <c:txPr>
              <a:bodyPr/>
              <a:lstStyle/>
              <a:p>
                <a:pPr>
                  <a:defRPr sz="125"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'2022'!$B$226:$B$240</c:f>
              <c:strCache>
                <c:ptCount val="15"/>
                <c:pt idx="0">
                  <c:v>父母
Parent</c:v>
                </c:pt>
                <c:pt idx="1">
                  <c:v>子女
Child</c:v>
                </c:pt>
                <c:pt idx="2">
                  <c:v>兄弟姊妹
Sibling</c:v>
                </c:pt>
                <c:pt idx="3">
                  <c:v>姻親
In-law</c:v>
                </c:pt>
                <c:pt idx="4">
                  <c:v>其他親屬
Other relative</c:v>
                </c:pt>
                <c:pt idx="5">
                  <c:v>異性情侶
Heterosexual lover</c:v>
                </c:pt>
                <c:pt idx="6">
                  <c:v>同性情侶
Same-sex lover</c:v>
                </c:pt>
                <c:pt idx="7">
                  <c:v>前異性情侶
Heterosexual ex-lover</c:v>
                </c:pt>
                <c:pt idx="8">
                  <c:v>前同性情侶
Same-sex ex-lover</c:v>
                </c:pt>
                <c:pt idx="9">
                  <c:v>朋友
Friend</c:v>
                </c:pt>
                <c:pt idx="10">
                  <c:v>照顧者(非親屬)
Caregiver (Non-relative)</c:v>
                </c:pt>
                <c:pt idx="11">
                  <c:v>僱主 / 僱員 / 同事
Employer / employee / colleague</c:v>
                </c:pt>
                <c:pt idx="12">
                  <c:v>老師 / 導師
Teacher / tutor</c:v>
                </c:pt>
                <c:pt idx="13">
                  <c:v>陌生人
Stranger</c:v>
                </c:pt>
                <c:pt idx="14">
                  <c:v>其他
Others</c:v>
                </c:pt>
              </c:strCache>
            </c:strRef>
          </c:cat>
          <c:val>
            <c:numRef>
              <c:f>'2022'!$C$226:$C$240</c:f>
              <c:numCache>
                <c:formatCode>General</c:formatCode>
                <c:ptCount val="15"/>
                <c:pt idx="0">
                  <c:v>3</c:v>
                </c:pt>
                <c:pt idx="1">
                  <c:v>1</c:v>
                </c:pt>
                <c:pt idx="2">
                  <c:v>3</c:v>
                </c:pt>
                <c:pt idx="3">
                  <c:v>0</c:v>
                </c:pt>
                <c:pt idx="4">
                  <c:v>5</c:v>
                </c:pt>
                <c:pt idx="5">
                  <c:v>9</c:v>
                </c:pt>
                <c:pt idx="6">
                  <c:v>0</c:v>
                </c:pt>
                <c:pt idx="7">
                  <c:v>10</c:v>
                </c:pt>
                <c:pt idx="8">
                  <c:v>1</c:v>
                </c:pt>
                <c:pt idx="9">
                  <c:v>17</c:v>
                </c:pt>
                <c:pt idx="10">
                  <c:v>5</c:v>
                </c:pt>
                <c:pt idx="11">
                  <c:v>25</c:v>
                </c:pt>
                <c:pt idx="12">
                  <c:v>2</c:v>
                </c:pt>
                <c:pt idx="13">
                  <c:v>77</c:v>
                </c:pt>
                <c:pt idx="14">
                  <c:v>36</c:v>
                </c:pt>
              </c:numCache>
            </c:numRef>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05"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dPt>
            <c:idx val="1"/>
            <c:bubble3D val="0"/>
            <c:spPr>
              <a:solidFill>
                <a:srgbClr val="993366"/>
              </a:solidFill>
              <a:ln w="12700">
                <a:solidFill>
                  <a:srgbClr val="000000"/>
                </a:solidFill>
                <a:prstDash val="solid"/>
              </a:ln>
            </c:spPr>
          </c:dPt>
          <c:dLbls>
            <c:numFmt formatCode="0.0%" sourceLinked="0"/>
            <c:spPr>
              <a:noFill/>
              <a:ln w="25400">
                <a:noFill/>
              </a:ln>
            </c:spPr>
            <c:txPr>
              <a:bodyPr/>
              <a:lstStyle/>
              <a:p>
                <a:pPr>
                  <a:defRPr sz="200"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'2022'!$B$19:$B$20</c:f>
              <c:strCache>
                <c:ptCount val="2"/>
                <c:pt idx="0">
                  <c:v>女性
Female</c:v>
                </c:pt>
                <c:pt idx="1">
                  <c:v>男性
Male</c:v>
                </c:pt>
              </c:strCache>
            </c:strRef>
          </c:cat>
          <c:val>
            <c:numRef>
              <c:f>'2020'!#REF!</c:f>
              <c:numCache>
                <c:formatCode>General</c:formatCode>
                <c:ptCount val="2"/>
              </c:numCache>
            </c:numRef>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70"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dPt>
            <c:idx val="1"/>
            <c:bubble3D val="0"/>
            <c:spPr>
              <a:solidFill>
                <a:srgbClr val="993366"/>
              </a:solidFill>
              <a:ln w="12700">
                <a:solidFill>
                  <a:srgbClr val="000000"/>
                </a:solidFill>
                <a:prstDash val="solid"/>
              </a:ln>
            </c:spPr>
          </c:dPt>
          <c:dLbls>
            <c:numFmt formatCode="0.0%" sourceLinked="0"/>
            <c:spPr>
              <a:noFill/>
              <a:ln w="25400">
                <a:noFill/>
              </a:ln>
            </c:spPr>
            <c:txPr>
              <a:bodyPr/>
              <a:lstStyle/>
              <a:p>
                <a:pPr>
                  <a:defRPr sz="200"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'2022'!$B$124:$B$125</c:f>
              <c:strCache>
                <c:ptCount val="2"/>
                <c:pt idx="0">
                  <c:v>女性
Female</c:v>
                </c:pt>
                <c:pt idx="1">
                  <c:v>男性
Male</c:v>
                </c:pt>
              </c:strCache>
            </c:strRef>
          </c:cat>
          <c:val>
            <c:numRef>
              <c:f>'2022'!$C$124:$C$125</c:f>
              <c:numCache>
                <c:formatCode>General</c:formatCode>
                <c:ptCount val="2"/>
                <c:pt idx="0">
                  <c:v>394</c:v>
                </c:pt>
                <c:pt idx="1">
                  <c:v>94</c:v>
                </c:pt>
              </c:numCache>
            </c:numRef>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70"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dPt>
            <c:idx val="1"/>
            <c:bubble3D val="0"/>
            <c:spPr>
              <a:solidFill>
                <a:srgbClr val="993366"/>
              </a:solidFill>
              <a:ln w="12700">
                <a:solidFill>
                  <a:srgbClr val="000000"/>
                </a:solidFill>
                <a:prstDash val="solid"/>
              </a:ln>
            </c:spPr>
          </c:dPt>
          <c:dLbls>
            <c:numFmt formatCode="0.0%" sourceLinked="0"/>
            <c:spPr>
              <a:noFill/>
              <a:ln w="25400">
                <a:noFill/>
              </a:ln>
            </c:spPr>
            <c:txPr>
              <a:bodyPr/>
              <a:lstStyle/>
              <a:p>
                <a:pPr>
                  <a:defRPr sz="200"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'2022'!$B$124:$B$125</c:f>
              <c:strCache>
                <c:ptCount val="2"/>
                <c:pt idx="0">
                  <c:v>女性
Female</c:v>
                </c:pt>
                <c:pt idx="1">
                  <c:v>男性
Male</c:v>
                </c:pt>
              </c:strCache>
            </c:strRef>
          </c:cat>
          <c:val>
            <c:numRef>
              <c:f>'2022'!$C$124:$C$125</c:f>
              <c:numCache>
                <c:formatCode>General</c:formatCode>
                <c:ptCount val="2"/>
                <c:pt idx="0">
                  <c:v>394</c:v>
                </c:pt>
                <c:pt idx="1">
                  <c:v>94</c:v>
                </c:pt>
              </c:numCache>
            </c:numRef>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70"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dPt>
            <c:idx val="1"/>
            <c:bubble3D val="0"/>
            <c:spPr>
              <a:solidFill>
                <a:srgbClr val="993366"/>
              </a:solidFill>
              <a:ln w="12700">
                <a:solidFill>
                  <a:srgbClr val="000000"/>
                </a:solidFill>
                <a:prstDash val="solid"/>
              </a:ln>
            </c:spPr>
          </c:dPt>
          <c:dLbls>
            <c:numFmt formatCode="0.0%" sourceLinked="0"/>
            <c:spPr>
              <a:noFill/>
              <a:ln w="25400">
                <a:noFill/>
              </a:ln>
            </c:spPr>
            <c:txPr>
              <a:bodyPr/>
              <a:lstStyle/>
              <a:p>
                <a:pPr>
                  <a:defRPr sz="200"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'2022'!$B$124:$B$125</c:f>
              <c:strCache>
                <c:ptCount val="2"/>
                <c:pt idx="0">
                  <c:v>女性
Female</c:v>
                </c:pt>
                <c:pt idx="1">
                  <c:v>男性
Male</c:v>
                </c:pt>
              </c:strCache>
            </c:strRef>
          </c:cat>
          <c:val>
            <c:numRef>
              <c:f>'2022'!$C$124:$C$125</c:f>
              <c:numCache>
                <c:formatCode>General</c:formatCode>
                <c:ptCount val="2"/>
                <c:pt idx="0">
                  <c:v>394</c:v>
                </c:pt>
                <c:pt idx="1">
                  <c:v>94</c:v>
                </c:pt>
              </c:numCache>
            </c:numRef>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70"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dPt>
            <c:idx val="1"/>
            <c:bubble3D val="0"/>
            <c:spPr>
              <a:solidFill>
                <a:srgbClr val="993366"/>
              </a:solidFill>
              <a:ln w="12700">
                <a:solidFill>
                  <a:srgbClr val="000000"/>
                </a:solidFill>
                <a:prstDash val="solid"/>
              </a:ln>
            </c:spPr>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dPt>
            <c:idx val="4"/>
            <c:bubble3D val="0"/>
            <c:spPr>
              <a:solidFill>
                <a:srgbClr val="660066"/>
              </a:solidFill>
              <a:ln w="12700">
                <a:solidFill>
                  <a:srgbClr val="000000"/>
                </a:solidFill>
                <a:prstDash val="solid"/>
              </a:ln>
            </c:spPr>
          </c:dPt>
          <c:dPt>
            <c:idx val="5"/>
            <c:bubble3D val="0"/>
            <c:spPr>
              <a:solidFill>
                <a:srgbClr val="FF8080"/>
              </a:solidFill>
              <a:ln w="12700">
                <a:solidFill>
                  <a:srgbClr val="000000"/>
                </a:solidFill>
                <a:prstDash val="solid"/>
              </a:ln>
            </c:spPr>
          </c:dPt>
          <c:dPt>
            <c:idx val="6"/>
            <c:bubble3D val="0"/>
            <c:spPr>
              <a:solidFill>
                <a:srgbClr val="0066CC"/>
              </a:solidFill>
              <a:ln w="12700">
                <a:solidFill>
                  <a:srgbClr val="000000"/>
                </a:solidFill>
                <a:prstDash val="solid"/>
              </a:ln>
            </c:spPr>
          </c:dPt>
          <c:dPt>
            <c:idx val="7"/>
            <c:bubble3D val="0"/>
            <c:spPr>
              <a:solidFill>
                <a:srgbClr val="CCCCFF"/>
              </a:solidFill>
              <a:ln w="12700">
                <a:solidFill>
                  <a:srgbClr val="000000"/>
                </a:solidFill>
                <a:prstDash val="solid"/>
              </a:ln>
            </c:spPr>
          </c:dPt>
          <c:dPt>
            <c:idx val="8"/>
            <c:bubble3D val="0"/>
            <c:spPr>
              <a:solidFill>
                <a:srgbClr val="000080"/>
              </a:solidFill>
              <a:ln w="12700">
                <a:solidFill>
                  <a:srgbClr val="000000"/>
                </a:solidFill>
                <a:prstDash val="solid"/>
              </a:ln>
            </c:spPr>
          </c:dPt>
          <c:dPt>
            <c:idx val="9"/>
            <c:bubble3D val="0"/>
            <c:spPr>
              <a:solidFill>
                <a:srgbClr val="FF00FF"/>
              </a:solidFill>
              <a:ln w="12700">
                <a:solidFill>
                  <a:srgbClr val="000000"/>
                </a:solidFill>
                <a:prstDash val="solid"/>
              </a:ln>
            </c:spPr>
          </c:dPt>
          <c:dPt>
            <c:idx val="10"/>
            <c:bubble3D val="0"/>
            <c:spPr>
              <a:solidFill>
                <a:srgbClr val="FFFF00"/>
              </a:solidFill>
              <a:ln w="12700">
                <a:solidFill>
                  <a:srgbClr val="000000"/>
                </a:solidFill>
                <a:prstDash val="solid"/>
              </a:ln>
            </c:spPr>
          </c:dPt>
          <c:dPt>
            <c:idx val="11"/>
            <c:bubble3D val="0"/>
            <c:spPr>
              <a:solidFill>
                <a:srgbClr val="00FFFF"/>
              </a:solidFill>
              <a:ln w="12700">
                <a:solidFill>
                  <a:srgbClr val="000000"/>
                </a:solidFill>
                <a:prstDash val="solid"/>
              </a:ln>
            </c:spPr>
          </c:dPt>
          <c:dPt>
            <c:idx val="12"/>
            <c:bubble3D val="0"/>
            <c:spPr>
              <a:solidFill>
                <a:srgbClr val="800080"/>
              </a:solidFill>
              <a:ln w="12700">
                <a:solidFill>
                  <a:srgbClr val="000000"/>
                </a:solidFill>
                <a:prstDash val="solid"/>
              </a:ln>
            </c:spPr>
          </c:dPt>
          <c:dPt>
            <c:idx val="13"/>
            <c:bubble3D val="0"/>
            <c:spPr>
              <a:solidFill>
                <a:srgbClr val="800000"/>
              </a:solidFill>
              <a:ln w="12700">
                <a:solidFill>
                  <a:srgbClr val="000000"/>
                </a:solidFill>
                <a:prstDash val="solid"/>
              </a:ln>
            </c:spPr>
          </c:dPt>
          <c:dPt>
            <c:idx val="14"/>
            <c:bubble3D val="0"/>
            <c:spPr>
              <a:solidFill>
                <a:srgbClr val="008080"/>
              </a:solidFill>
              <a:ln w="12700">
                <a:solidFill>
                  <a:srgbClr val="000000"/>
                </a:solidFill>
                <a:prstDash val="solid"/>
              </a:ln>
            </c:spPr>
          </c:dPt>
          <c:dPt>
            <c:idx val="15"/>
            <c:bubble3D val="0"/>
            <c:spPr>
              <a:solidFill>
                <a:srgbClr val="0000FF"/>
              </a:solidFill>
              <a:ln w="12700">
                <a:solidFill>
                  <a:srgbClr val="000000"/>
                </a:solidFill>
                <a:prstDash val="solid"/>
              </a:ln>
            </c:spPr>
          </c:dPt>
          <c:dPt>
            <c:idx val="16"/>
            <c:bubble3D val="0"/>
            <c:spPr>
              <a:solidFill>
                <a:srgbClr val="00CCFF"/>
              </a:solidFill>
              <a:ln w="12700">
                <a:solidFill>
                  <a:srgbClr val="000000"/>
                </a:solidFill>
                <a:prstDash val="solid"/>
              </a:ln>
            </c:spPr>
          </c:dPt>
          <c:dPt>
            <c:idx val="17"/>
            <c:bubble3D val="0"/>
            <c:spPr>
              <a:solidFill>
                <a:srgbClr val="CCFFFF"/>
              </a:solidFill>
              <a:ln w="12700">
                <a:solidFill>
                  <a:srgbClr val="000000"/>
                </a:solidFill>
                <a:prstDash val="solid"/>
              </a:ln>
            </c:spPr>
          </c:dPt>
          <c:dPt>
            <c:idx val="18"/>
            <c:bubble3D val="0"/>
            <c:spPr>
              <a:solidFill>
                <a:srgbClr val="CCFFCC"/>
              </a:solidFill>
              <a:ln w="12700">
                <a:solidFill>
                  <a:srgbClr val="000000"/>
                </a:solidFill>
                <a:prstDash val="solid"/>
              </a:ln>
            </c:spPr>
          </c:dPt>
          <c:dPt>
            <c:idx val="19"/>
            <c:bubble3D val="0"/>
            <c:spPr>
              <a:solidFill>
                <a:srgbClr val="FFFF99"/>
              </a:solidFill>
              <a:ln w="12700">
                <a:solidFill>
                  <a:srgbClr val="000000"/>
                </a:solidFill>
                <a:prstDash val="solid"/>
              </a:ln>
            </c:spPr>
          </c:dPt>
          <c:dLbls>
            <c:dLbl>
              <c:idx val="0"/>
              <c:dLblPos val="bestFit"/>
              <c:showLegendKey val="0"/>
              <c:showVal val="0"/>
              <c:showCatName val="0"/>
              <c:showSerName val="0"/>
              <c:showPercent val="1"/>
              <c:showBubbleSize val="0"/>
              <c:extLst>
                <c:ext xmlns:c15="http://schemas.microsoft.com/office/drawing/2012/chart" uri="{CE6537A1-D6FC-4f65-9D91-7224C49458BB}"/>
              </c:extLst>
            </c:dLbl>
            <c:dLbl>
              <c:idx val="1"/>
              <c:dLblPos val="bestFit"/>
              <c:showLegendKey val="0"/>
              <c:showVal val="0"/>
              <c:showCatName val="0"/>
              <c:showSerName val="0"/>
              <c:showPercent val="1"/>
              <c:showBubbleSize val="0"/>
              <c:extLst>
                <c:ext xmlns:c15="http://schemas.microsoft.com/office/drawing/2012/chart" uri="{CE6537A1-D6FC-4f65-9D91-7224C49458BB}"/>
              </c:extLst>
            </c:dLbl>
            <c:dLbl>
              <c:idx val="2"/>
              <c:dLblPos val="bestFit"/>
              <c:showLegendKey val="0"/>
              <c:showVal val="0"/>
              <c:showCatName val="0"/>
              <c:showSerName val="0"/>
              <c:showPercent val="1"/>
              <c:showBubbleSize val="0"/>
              <c:extLst>
                <c:ext xmlns:c15="http://schemas.microsoft.com/office/drawing/2012/chart" uri="{CE6537A1-D6FC-4f65-9D91-7224C49458BB}"/>
              </c:extLst>
            </c:dLbl>
            <c:dLbl>
              <c:idx val="3"/>
              <c:dLblPos val="bestFit"/>
              <c:showLegendKey val="0"/>
              <c:showVal val="0"/>
              <c:showCatName val="0"/>
              <c:showSerName val="0"/>
              <c:showPercent val="1"/>
              <c:showBubbleSize val="0"/>
              <c:extLst>
                <c:ext xmlns:c15="http://schemas.microsoft.com/office/drawing/2012/chart" uri="{CE6537A1-D6FC-4f65-9D91-7224C49458BB}"/>
              </c:extLst>
            </c:dLbl>
            <c:dLbl>
              <c:idx val="4"/>
              <c:dLblPos val="bestFit"/>
              <c:showLegendKey val="0"/>
              <c:showVal val="0"/>
              <c:showCatName val="0"/>
              <c:showSerName val="0"/>
              <c:showPercent val="1"/>
              <c:showBubbleSize val="0"/>
              <c:extLst>
                <c:ext xmlns:c15="http://schemas.microsoft.com/office/drawing/2012/chart" uri="{CE6537A1-D6FC-4f65-9D91-7224C49458BB}"/>
              </c:extLst>
            </c:dLbl>
            <c:dLbl>
              <c:idx val="5"/>
              <c:dLblPos val="bestFit"/>
              <c:showLegendKey val="0"/>
              <c:showVal val="0"/>
              <c:showCatName val="0"/>
              <c:showSerName val="0"/>
              <c:showPercent val="1"/>
              <c:showBubbleSize val="0"/>
              <c:extLst>
                <c:ext xmlns:c15="http://schemas.microsoft.com/office/drawing/2012/chart" uri="{CE6537A1-D6FC-4f65-9D91-7224C49458BB}"/>
              </c:extLst>
            </c:dLbl>
            <c:dLbl>
              <c:idx val="7"/>
              <c:dLblPos val="bestFit"/>
              <c:showLegendKey val="0"/>
              <c:showVal val="0"/>
              <c:showCatName val="0"/>
              <c:showSerName val="0"/>
              <c:showPercent val="1"/>
              <c:showBubbleSize val="0"/>
              <c:extLst>
                <c:ext xmlns:c15="http://schemas.microsoft.com/office/drawing/2012/chart" uri="{CE6537A1-D6FC-4f65-9D91-7224C49458BB}"/>
              </c:extLst>
            </c:dLbl>
            <c:dLbl>
              <c:idx val="8"/>
              <c:dLblPos val="bestFit"/>
              <c:showLegendKey val="0"/>
              <c:showVal val="0"/>
              <c:showCatName val="0"/>
              <c:showSerName val="0"/>
              <c:showPercent val="1"/>
              <c:showBubbleSize val="0"/>
              <c:extLst>
                <c:ext xmlns:c15="http://schemas.microsoft.com/office/drawing/2012/chart" uri="{CE6537A1-D6FC-4f65-9D91-7224C49458BB}"/>
              </c:extLst>
            </c:dLbl>
            <c:dLbl>
              <c:idx val="9"/>
              <c:dLblPos val="bestFit"/>
              <c:showLegendKey val="0"/>
              <c:showVal val="0"/>
              <c:showCatName val="0"/>
              <c:showSerName val="0"/>
              <c:showPercent val="1"/>
              <c:showBubbleSize val="0"/>
              <c:extLst>
                <c:ext xmlns:c15="http://schemas.microsoft.com/office/drawing/2012/chart" uri="{CE6537A1-D6FC-4f65-9D91-7224C49458BB}"/>
              </c:extLst>
            </c:dLbl>
            <c:dLbl>
              <c:idx val="18"/>
              <c:dLblPos val="bestFit"/>
              <c:showLegendKey val="0"/>
              <c:showVal val="0"/>
              <c:showCatName val="0"/>
              <c:showSerName val="0"/>
              <c:showPercent val="1"/>
              <c:showBubbleSize val="0"/>
              <c:extLst>
                <c:ext xmlns:c15="http://schemas.microsoft.com/office/drawing/2012/chart" uri="{CE6537A1-D6FC-4f65-9D91-7224C49458BB}"/>
              </c:extLst>
            </c:dLbl>
            <c:dLbl>
              <c:idx val="19"/>
              <c:dLblPos val="bestFit"/>
              <c:showLegendKey val="0"/>
              <c:showVal val="0"/>
              <c:showCatName val="0"/>
              <c:showSerName val="0"/>
              <c:showPercent val="1"/>
              <c:showBubbleSize val="0"/>
              <c:extLst>
                <c:ext xmlns:c15="http://schemas.microsoft.com/office/drawing/2012/chart" uri="{CE6537A1-D6FC-4f65-9D91-7224C49458BB}"/>
              </c:extLst>
            </c:dLbl>
            <c:numFmt formatCode="0.0%" sourceLinked="0"/>
            <c:spPr>
              <a:noFill/>
              <a:ln w="25400">
                <a:noFill/>
              </a:ln>
            </c:spPr>
            <c:txPr>
              <a:bodyPr/>
              <a:lstStyle/>
              <a:p>
                <a:pPr>
                  <a:defRPr sz="150"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'2022'!$B$82:$B$101</c:f>
              <c:strCache>
                <c:ptCount val="20"/>
                <c:pt idx="0">
                  <c:v>中西區
Central &amp; Western</c:v>
                </c:pt>
                <c:pt idx="1">
                  <c:v>南區
Southern</c:v>
                </c:pt>
                <c:pt idx="2">
                  <c:v>離島
Islands</c:v>
                </c:pt>
                <c:pt idx="3">
                  <c:v>東區
Eastern</c:v>
                </c:pt>
                <c:pt idx="4">
                  <c:v>灣仔
Wan Chai</c:v>
                </c:pt>
                <c:pt idx="5">
                  <c:v>九龍城
Kowloon City</c:v>
                </c:pt>
                <c:pt idx="6">
                  <c:v>油尖旺
Yau Tsim Mong</c:v>
                </c:pt>
                <c:pt idx="7">
                  <c:v>深水埗
Sham Shui Po</c:v>
                </c:pt>
                <c:pt idx="8">
                  <c:v>黃大仙
Wong Tai Sin</c:v>
                </c:pt>
                <c:pt idx="9">
                  <c:v>西貢
Sai Kung</c:v>
                </c:pt>
                <c:pt idx="10">
                  <c:v>觀塘
Kwun Tong</c:v>
                </c:pt>
                <c:pt idx="11">
                  <c:v>沙田
Shatin</c:v>
                </c:pt>
                <c:pt idx="12">
                  <c:v>大埔
Tai Po</c:v>
                </c:pt>
                <c:pt idx="13">
                  <c:v>北區
North</c:v>
                </c:pt>
                <c:pt idx="14">
                  <c:v>元朗
Yuen Long</c:v>
                </c:pt>
                <c:pt idx="15">
                  <c:v>荃灣
Tsuen Wan</c:v>
                </c:pt>
                <c:pt idx="16">
                  <c:v>葵青
Kwai Tsing</c:v>
                </c:pt>
                <c:pt idx="17">
                  <c:v>屯門
Tuen Mun</c:v>
                </c:pt>
                <c:pt idx="18">
                  <c:v>香港境外
Outside Hong Kong</c:v>
                </c:pt>
                <c:pt idx="19">
                  <c:v>不詳
Unknown</c:v>
                </c:pt>
              </c:strCache>
            </c:strRef>
          </c:cat>
          <c:val>
            <c:numRef>
              <c:f>'2022'!$C$82:$C$101</c:f>
              <c:numCache>
                <c:formatCode>General</c:formatCode>
                <c:ptCount val="20"/>
                <c:pt idx="0">
                  <c:v>8</c:v>
                </c:pt>
                <c:pt idx="1">
                  <c:v>5</c:v>
                </c:pt>
                <c:pt idx="2">
                  <c:v>6</c:v>
                </c:pt>
                <c:pt idx="3">
                  <c:v>15</c:v>
                </c:pt>
                <c:pt idx="4">
                  <c:v>3</c:v>
                </c:pt>
                <c:pt idx="5">
                  <c:v>18</c:v>
                </c:pt>
                <c:pt idx="6">
                  <c:v>60</c:v>
                </c:pt>
                <c:pt idx="7">
                  <c:v>20</c:v>
                </c:pt>
                <c:pt idx="8">
                  <c:v>12</c:v>
                </c:pt>
                <c:pt idx="9">
                  <c:v>16</c:v>
                </c:pt>
                <c:pt idx="10">
                  <c:v>47</c:v>
                </c:pt>
                <c:pt idx="11">
                  <c:v>29</c:v>
                </c:pt>
                <c:pt idx="12">
                  <c:v>10</c:v>
                </c:pt>
                <c:pt idx="13">
                  <c:v>17</c:v>
                </c:pt>
                <c:pt idx="14">
                  <c:v>43</c:v>
                </c:pt>
                <c:pt idx="15">
                  <c:v>18</c:v>
                </c:pt>
                <c:pt idx="16">
                  <c:v>25</c:v>
                </c:pt>
                <c:pt idx="17">
                  <c:v>17</c:v>
                </c:pt>
                <c:pt idx="18">
                  <c:v>0</c:v>
                </c:pt>
                <c:pt idx="19">
                  <c:v>10</c:v>
                </c:pt>
              </c:numCache>
            </c:numRef>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755"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paperSize="9" orientation="landscape"/>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dPt>
            <c:idx val="1"/>
            <c:bubble3D val="0"/>
            <c:spPr>
              <a:solidFill>
                <a:srgbClr val="993366"/>
              </a:solidFill>
              <a:ln w="12700">
                <a:solidFill>
                  <a:srgbClr val="000000"/>
                </a:solidFill>
                <a:prstDash val="solid"/>
              </a:ln>
            </c:spPr>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dLbls>
            <c:dLbl>
              <c:idx val="1"/>
              <c:dLblPos val="bestFit"/>
              <c:showLegendKey val="0"/>
              <c:showVal val="0"/>
              <c:showCatName val="0"/>
              <c:showSerName val="0"/>
              <c:showPercent val="1"/>
              <c:showBubbleSize val="0"/>
              <c:extLst>
                <c:ext xmlns:c15="http://schemas.microsoft.com/office/drawing/2012/chart" uri="{CE6537A1-D6FC-4f65-9D91-7224C49458BB}"/>
              </c:extLst>
            </c:dLbl>
            <c:dLbl>
              <c:idx val="2"/>
              <c:dLblPos val="bestFit"/>
              <c:showLegendKey val="0"/>
              <c:showVal val="0"/>
              <c:showCatName val="0"/>
              <c:showSerName val="0"/>
              <c:showPercent val="1"/>
              <c:showBubbleSize val="0"/>
              <c:extLst>
                <c:ext xmlns:c15="http://schemas.microsoft.com/office/drawing/2012/chart" uri="{CE6537A1-D6FC-4f65-9D91-7224C49458BB}"/>
              </c:extLst>
            </c:dLbl>
            <c:dLbl>
              <c:idx val="3"/>
              <c:dLblPos val="bestFit"/>
              <c:showLegendKey val="0"/>
              <c:showVal val="0"/>
              <c:showCatName val="0"/>
              <c:showSerName val="0"/>
              <c:showPercent val="1"/>
              <c:showBubbleSize val="0"/>
              <c:extLst>
                <c:ext xmlns:c15="http://schemas.microsoft.com/office/drawing/2012/chart" uri="{CE6537A1-D6FC-4f65-9D91-7224C49458BB}"/>
              </c:extLst>
            </c:dLbl>
            <c:numFmt formatCode="0.0%" sourceLinked="0"/>
            <c:spPr>
              <a:noFill/>
              <a:ln w="25400">
                <a:noFill/>
              </a:ln>
            </c:spPr>
            <c:txPr>
              <a:bodyPr/>
              <a:lstStyle/>
              <a:p>
                <a:pPr>
                  <a:defRPr sz="175"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'2022'!$B$115:$B$118</c:f>
              <c:strCache>
                <c:ptCount val="4"/>
                <c:pt idx="0">
                  <c:v>身體暴力
Physical violence</c:v>
                </c:pt>
                <c:pt idx="1">
                  <c:v>性暴力
Sexual violence</c:v>
                </c:pt>
                <c:pt idx="2">
                  <c:v>精神虐待
Psychological abuse</c:v>
                </c:pt>
                <c:pt idx="3">
                  <c:v>多種暴力
Multiple violence</c:v>
                </c:pt>
              </c:strCache>
            </c:strRef>
          </c:cat>
          <c:val>
            <c:numRef>
              <c:f>'2022'!$C$115:$C$118</c:f>
              <c:numCache>
                <c:formatCode>General</c:formatCode>
                <c:ptCount val="4"/>
                <c:pt idx="0">
                  <c:v>407</c:v>
                </c:pt>
                <c:pt idx="1">
                  <c:v>3</c:v>
                </c:pt>
                <c:pt idx="2">
                  <c:v>44</c:v>
                </c:pt>
                <c:pt idx="3">
                  <c:v>34</c:v>
                </c:pt>
              </c:numCache>
            </c:numRef>
          </c:val>
        </c:ser>
        <c:ser>
          <c:idx val="1"/>
          <c:order val="1"/>
          <c:spPr>
            <a:solidFill>
              <a:srgbClr val="993366"/>
            </a:solidFill>
            <a:ln w="12700">
              <a:solidFill>
                <a:srgbClr val="000000"/>
              </a:solidFill>
              <a:prstDash val="solid"/>
            </a:ln>
          </c:spPr>
          <c:dPt>
            <c:idx val="0"/>
            <c:bubble3D val="0"/>
            <c:spPr>
              <a:solidFill>
                <a:srgbClr val="9999FF"/>
              </a:solidFill>
              <a:ln w="12700">
                <a:solidFill>
                  <a:srgbClr val="000000"/>
                </a:solidFill>
                <a:prstDash val="solid"/>
              </a:ln>
            </c:spPr>
          </c:dPt>
          <c:dPt>
            <c:idx val="1"/>
            <c:bubble3D val="0"/>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cat>
            <c:strRef>
              <c:f>'2022'!$B$115:$B$118</c:f>
              <c:strCache>
                <c:ptCount val="4"/>
                <c:pt idx="0">
                  <c:v>身體暴力
Physical violence</c:v>
                </c:pt>
                <c:pt idx="1">
                  <c:v>性暴力
Sexual violence</c:v>
                </c:pt>
                <c:pt idx="2">
                  <c:v>精神虐待
Psychological abuse</c:v>
                </c:pt>
                <c:pt idx="3">
                  <c:v>多種暴力
Multiple violence</c:v>
                </c:pt>
              </c:strCache>
            </c:strRef>
          </c:cat>
          <c:val>
            <c:numRef>
              <c:f>Eng!#REF!</c:f>
              <c:numCache>
                <c:formatCode>General</c:formatCode>
                <c:ptCount val="1"/>
                <c:pt idx="0">
                  <c:v>1</c:v>
                </c:pt>
              </c:numCache>
            </c:numRef>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70"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dPt>
            <c:idx val="1"/>
            <c:bubble3D val="0"/>
            <c:spPr>
              <a:solidFill>
                <a:srgbClr val="993366"/>
              </a:solidFill>
              <a:ln w="12700">
                <a:solidFill>
                  <a:srgbClr val="000000"/>
                </a:solidFill>
                <a:prstDash val="solid"/>
              </a:ln>
            </c:spPr>
          </c:dPt>
          <c:dLbls>
            <c:numFmt formatCode="0.0%" sourceLinked="0"/>
            <c:spPr>
              <a:noFill/>
              <a:ln w="25400">
                <a:noFill/>
              </a:ln>
            </c:spPr>
            <c:txPr>
              <a:bodyPr/>
              <a:lstStyle/>
              <a:p>
                <a:pPr>
                  <a:defRPr sz="200"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'2022'!$B$124:$B$125</c:f>
              <c:strCache>
                <c:ptCount val="2"/>
                <c:pt idx="0">
                  <c:v>女性
Female</c:v>
                </c:pt>
                <c:pt idx="1">
                  <c:v>男性
Male</c:v>
                </c:pt>
              </c:strCache>
            </c:strRef>
          </c:cat>
          <c:val>
            <c:numRef>
              <c:f>'2022'!$C$124:$C$125</c:f>
              <c:numCache>
                <c:formatCode>General</c:formatCode>
                <c:ptCount val="2"/>
                <c:pt idx="0">
                  <c:v>394</c:v>
                </c:pt>
                <c:pt idx="1">
                  <c:v>94</c:v>
                </c:pt>
              </c:numCache>
            </c:numRef>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70"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dPt>
            <c:idx val="1"/>
            <c:bubble3D val="0"/>
            <c:spPr>
              <a:solidFill>
                <a:srgbClr val="993366"/>
              </a:solidFill>
              <a:ln w="12700">
                <a:solidFill>
                  <a:srgbClr val="000000"/>
                </a:solidFill>
                <a:prstDash val="solid"/>
              </a:ln>
            </c:spPr>
          </c:dPt>
          <c:dLbls>
            <c:numFmt formatCode="0.0%" sourceLinked="0"/>
            <c:spPr>
              <a:noFill/>
              <a:ln w="25400">
                <a:noFill/>
              </a:ln>
            </c:spPr>
            <c:txPr>
              <a:bodyPr/>
              <a:lstStyle/>
              <a:p>
                <a:pPr>
                  <a:defRPr sz="200"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'2022'!$B$124:$B$125</c:f>
              <c:strCache>
                <c:ptCount val="2"/>
                <c:pt idx="0">
                  <c:v>女性
Female</c:v>
                </c:pt>
                <c:pt idx="1">
                  <c:v>男性
Male</c:v>
                </c:pt>
              </c:strCache>
            </c:strRef>
          </c:cat>
          <c:val>
            <c:numRef>
              <c:f>'2022'!$C$124:$C$125</c:f>
              <c:numCache>
                <c:formatCode>General</c:formatCode>
                <c:ptCount val="2"/>
                <c:pt idx="0">
                  <c:v>394</c:v>
                </c:pt>
                <c:pt idx="1">
                  <c:v>94</c:v>
                </c:pt>
              </c:numCache>
            </c:numRef>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70"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dPt>
            <c:idx val="1"/>
            <c:bubble3D val="0"/>
            <c:spPr>
              <a:solidFill>
                <a:srgbClr val="993366"/>
              </a:solidFill>
              <a:ln w="12700">
                <a:solidFill>
                  <a:srgbClr val="000000"/>
                </a:solidFill>
                <a:prstDash val="solid"/>
              </a:ln>
            </c:spPr>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dPt>
            <c:idx val="4"/>
            <c:bubble3D val="0"/>
            <c:spPr>
              <a:solidFill>
                <a:srgbClr val="660066"/>
              </a:solidFill>
              <a:ln w="12700">
                <a:solidFill>
                  <a:srgbClr val="000000"/>
                </a:solidFill>
                <a:prstDash val="solid"/>
              </a:ln>
            </c:spPr>
          </c:dPt>
          <c:dPt>
            <c:idx val="5"/>
            <c:bubble3D val="0"/>
            <c:spPr>
              <a:solidFill>
                <a:srgbClr val="FF8080"/>
              </a:solidFill>
              <a:ln w="12700">
                <a:solidFill>
                  <a:srgbClr val="000000"/>
                </a:solidFill>
                <a:prstDash val="solid"/>
              </a:ln>
            </c:spPr>
          </c:dPt>
          <c:dPt>
            <c:idx val="6"/>
            <c:bubble3D val="0"/>
            <c:spPr>
              <a:solidFill>
                <a:srgbClr val="0066CC"/>
              </a:solidFill>
              <a:ln w="12700">
                <a:solidFill>
                  <a:srgbClr val="000000"/>
                </a:solidFill>
                <a:prstDash val="solid"/>
              </a:ln>
            </c:spPr>
          </c:dPt>
          <c:dPt>
            <c:idx val="7"/>
            <c:bubble3D val="0"/>
            <c:spPr>
              <a:solidFill>
                <a:srgbClr val="CCCCFF"/>
              </a:solidFill>
              <a:ln w="12700">
                <a:solidFill>
                  <a:srgbClr val="000000"/>
                </a:solidFill>
                <a:prstDash val="solid"/>
              </a:ln>
            </c:spPr>
          </c:dPt>
          <c:dLbls>
            <c:dLbl>
              <c:idx val="5"/>
              <c:dLblPos val="bestFit"/>
              <c:showLegendKey val="0"/>
              <c:showVal val="0"/>
              <c:showCatName val="0"/>
              <c:showSerName val="0"/>
              <c:showPercent val="1"/>
              <c:showBubbleSize val="0"/>
              <c:extLst>
                <c:ext xmlns:c15="http://schemas.microsoft.com/office/drawing/2012/chart" uri="{CE6537A1-D6FC-4f65-9D91-7224C49458BB}"/>
              </c:extLst>
            </c:dLbl>
            <c:dLbl>
              <c:idx val="6"/>
              <c:dLblPos val="bestFit"/>
              <c:showLegendKey val="0"/>
              <c:showVal val="0"/>
              <c:showCatName val="0"/>
              <c:showSerName val="0"/>
              <c:showPercent val="1"/>
              <c:showBubbleSize val="0"/>
              <c:extLst>
                <c:ext xmlns:c15="http://schemas.microsoft.com/office/drawing/2012/chart" uri="{CE6537A1-D6FC-4f65-9D91-7224C49458BB}"/>
              </c:extLst>
            </c:dLbl>
            <c:dLbl>
              <c:idx val="7"/>
              <c:dLblPos val="bestFit"/>
              <c:showLegendKey val="0"/>
              <c:showVal val="0"/>
              <c:showCatName val="0"/>
              <c:showSerName val="0"/>
              <c:showPercent val="1"/>
              <c:showBubbleSize val="0"/>
              <c:extLst>
                <c:ext xmlns:c15="http://schemas.microsoft.com/office/drawing/2012/chart" uri="{CE6537A1-D6FC-4f65-9D91-7224C49458BB}"/>
              </c:extLst>
            </c:dLbl>
            <c:numFmt formatCode="0.0%" sourceLinked="0"/>
            <c:spPr>
              <a:noFill/>
              <a:ln w="25400">
                <a:noFill/>
              </a:ln>
            </c:spPr>
            <c:txPr>
              <a:bodyPr/>
              <a:lstStyle/>
              <a:p>
                <a:pPr>
                  <a:defRPr sz="125"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'2022'!$B$131:$B$138</c:f>
              <c:strCache>
                <c:ptCount val="8"/>
                <c:pt idx="0">
                  <c:v>丈夫
Husband</c:v>
                </c:pt>
                <c:pt idx="1">
                  <c:v>妻子
Wife</c:v>
                </c:pt>
                <c:pt idx="2">
                  <c:v>分居丈夫/前夫
Estranged husband / ex-husband</c:v>
                </c:pt>
                <c:pt idx="3">
                  <c:v>分居妻子/前妻
Estranged wife / ex-wife</c:v>
                </c:pt>
                <c:pt idx="4">
                  <c:v>異性同居情侶
Heterosexual cohabitant</c:v>
                </c:pt>
                <c:pt idx="5">
                  <c:v>同性同居情侶
Same-sex cohabitant</c:v>
                </c:pt>
                <c:pt idx="6">
                  <c:v>前異性同居情侶
Heterosexual ex-cohabitant</c:v>
                </c:pt>
                <c:pt idx="7">
                  <c:v>前同性同居情侶
Same-sex ex-cohabitant</c:v>
                </c:pt>
              </c:strCache>
            </c:strRef>
          </c:cat>
          <c:val>
            <c:numRef>
              <c:f>'2022'!$C$131:$C$138</c:f>
              <c:numCache>
                <c:formatCode>General</c:formatCode>
                <c:ptCount val="8"/>
                <c:pt idx="0">
                  <c:v>294</c:v>
                </c:pt>
                <c:pt idx="1">
                  <c:v>70</c:v>
                </c:pt>
                <c:pt idx="2">
                  <c:v>30</c:v>
                </c:pt>
                <c:pt idx="3">
                  <c:v>5</c:v>
                </c:pt>
                <c:pt idx="4">
                  <c:v>68</c:v>
                </c:pt>
                <c:pt idx="5">
                  <c:v>7</c:v>
                </c:pt>
                <c:pt idx="6">
                  <c:v>13</c:v>
                </c:pt>
                <c:pt idx="7">
                  <c:v>1</c:v>
                </c:pt>
              </c:numCache>
            </c:numRef>
          </c:val>
        </c:ser>
        <c:ser>
          <c:idx val="1"/>
          <c:order val="1"/>
          <c:spPr>
            <a:solidFill>
              <a:srgbClr val="993366"/>
            </a:solidFill>
            <a:ln w="12700">
              <a:solidFill>
                <a:srgbClr val="000000"/>
              </a:solidFill>
              <a:prstDash val="solid"/>
            </a:ln>
          </c:spPr>
          <c:dPt>
            <c:idx val="0"/>
            <c:bubble3D val="0"/>
            <c:spPr>
              <a:solidFill>
                <a:srgbClr val="9999FF"/>
              </a:solidFill>
              <a:ln w="12700">
                <a:solidFill>
                  <a:srgbClr val="000000"/>
                </a:solidFill>
                <a:prstDash val="solid"/>
              </a:ln>
            </c:spPr>
          </c:dPt>
          <c:dPt>
            <c:idx val="1"/>
            <c:bubble3D val="0"/>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dPt>
            <c:idx val="4"/>
            <c:bubble3D val="0"/>
            <c:spPr>
              <a:solidFill>
                <a:srgbClr val="660066"/>
              </a:solidFill>
              <a:ln w="12700">
                <a:solidFill>
                  <a:srgbClr val="000000"/>
                </a:solidFill>
                <a:prstDash val="solid"/>
              </a:ln>
            </c:spPr>
          </c:dPt>
          <c:dPt>
            <c:idx val="5"/>
            <c:bubble3D val="0"/>
            <c:spPr>
              <a:solidFill>
                <a:srgbClr val="FF8080"/>
              </a:solidFill>
              <a:ln w="12700">
                <a:solidFill>
                  <a:srgbClr val="000000"/>
                </a:solidFill>
                <a:prstDash val="solid"/>
              </a:ln>
            </c:spPr>
          </c:dPt>
          <c:dPt>
            <c:idx val="6"/>
            <c:bubble3D val="0"/>
            <c:spPr>
              <a:solidFill>
                <a:srgbClr val="0066CC"/>
              </a:solidFill>
              <a:ln w="12700">
                <a:solidFill>
                  <a:srgbClr val="000000"/>
                </a:solidFill>
                <a:prstDash val="solid"/>
              </a:ln>
            </c:spPr>
          </c:dPt>
          <c:dPt>
            <c:idx val="7"/>
            <c:bubble3D val="0"/>
            <c:spPr>
              <a:solidFill>
                <a:srgbClr val="CCCCFF"/>
              </a:solidFill>
              <a:ln w="12700">
                <a:solidFill>
                  <a:srgbClr val="000000"/>
                </a:solidFill>
                <a:prstDash val="solid"/>
              </a:ln>
            </c:spPr>
          </c:dPt>
          <c:cat>
            <c:strRef>
              <c:f>'2022'!$B$131:$B$138</c:f>
              <c:strCache>
                <c:ptCount val="8"/>
                <c:pt idx="0">
                  <c:v>丈夫
Husband</c:v>
                </c:pt>
                <c:pt idx="1">
                  <c:v>妻子
Wife</c:v>
                </c:pt>
                <c:pt idx="2">
                  <c:v>分居丈夫/前夫
Estranged husband / ex-husband</c:v>
                </c:pt>
                <c:pt idx="3">
                  <c:v>分居妻子/前妻
Estranged wife / ex-wife</c:v>
                </c:pt>
                <c:pt idx="4">
                  <c:v>異性同居情侶
Heterosexual cohabitant</c:v>
                </c:pt>
                <c:pt idx="5">
                  <c:v>同性同居情侶
Same-sex cohabitant</c:v>
                </c:pt>
                <c:pt idx="6">
                  <c:v>前異性同居情侶
Heterosexual ex-cohabitant</c:v>
                </c:pt>
                <c:pt idx="7">
                  <c:v>前同性同居情侶
Same-sex ex-cohabitant</c:v>
                </c:pt>
              </c:strCache>
            </c:strRef>
          </c:cat>
          <c:val>
            <c:numRef>
              <c:f>Eng!#REF!</c:f>
              <c:numCache>
                <c:formatCode>General</c:formatCode>
                <c:ptCount val="1"/>
                <c:pt idx="0">
                  <c:v>1</c:v>
                </c:pt>
              </c:numCache>
            </c:numRef>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845"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paperSize="9" orientation="landscape"/>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dPt>
            <c:idx val="1"/>
            <c:bubble3D val="0"/>
            <c:spPr>
              <a:solidFill>
                <a:srgbClr val="993366"/>
              </a:solidFill>
              <a:ln w="12700">
                <a:solidFill>
                  <a:srgbClr val="000000"/>
                </a:solidFill>
                <a:prstDash val="solid"/>
              </a:ln>
            </c:spPr>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dPt>
            <c:idx val="4"/>
            <c:bubble3D val="0"/>
            <c:spPr>
              <a:solidFill>
                <a:srgbClr val="660066"/>
              </a:solidFill>
              <a:ln w="12700">
                <a:solidFill>
                  <a:srgbClr val="000000"/>
                </a:solidFill>
                <a:prstDash val="solid"/>
              </a:ln>
            </c:spPr>
          </c:dPt>
          <c:dPt>
            <c:idx val="5"/>
            <c:bubble3D val="0"/>
            <c:spPr>
              <a:solidFill>
                <a:srgbClr val="FF8080"/>
              </a:solidFill>
              <a:ln w="12700">
                <a:solidFill>
                  <a:srgbClr val="000000"/>
                </a:solidFill>
                <a:prstDash val="solid"/>
              </a:ln>
            </c:spPr>
          </c:dPt>
          <c:dPt>
            <c:idx val="6"/>
            <c:bubble3D val="0"/>
            <c:spPr>
              <a:solidFill>
                <a:srgbClr val="0066CC"/>
              </a:solidFill>
              <a:ln w="12700">
                <a:solidFill>
                  <a:srgbClr val="000000"/>
                </a:solidFill>
                <a:prstDash val="solid"/>
              </a:ln>
            </c:spPr>
          </c:dPt>
          <c:dPt>
            <c:idx val="7"/>
            <c:bubble3D val="0"/>
            <c:spPr>
              <a:solidFill>
                <a:srgbClr val="CCCCFF"/>
              </a:solidFill>
              <a:ln w="12700">
                <a:solidFill>
                  <a:srgbClr val="000000"/>
                </a:solidFill>
                <a:prstDash val="solid"/>
              </a:ln>
            </c:spPr>
          </c:dPt>
          <c:dPt>
            <c:idx val="8"/>
            <c:bubble3D val="0"/>
            <c:spPr>
              <a:solidFill>
                <a:srgbClr val="000080"/>
              </a:solidFill>
              <a:ln w="12700">
                <a:solidFill>
                  <a:srgbClr val="000000"/>
                </a:solidFill>
                <a:prstDash val="solid"/>
              </a:ln>
            </c:spPr>
          </c:dPt>
          <c:dPt>
            <c:idx val="9"/>
            <c:bubble3D val="0"/>
            <c:spPr>
              <a:solidFill>
                <a:srgbClr val="FF00FF"/>
              </a:solidFill>
              <a:ln w="12700">
                <a:solidFill>
                  <a:srgbClr val="000000"/>
                </a:solidFill>
                <a:prstDash val="solid"/>
              </a:ln>
            </c:spPr>
          </c:dPt>
          <c:dPt>
            <c:idx val="10"/>
            <c:bubble3D val="0"/>
            <c:spPr>
              <a:solidFill>
                <a:srgbClr val="FFFF00"/>
              </a:solidFill>
              <a:ln w="12700">
                <a:solidFill>
                  <a:srgbClr val="000000"/>
                </a:solidFill>
                <a:prstDash val="solid"/>
              </a:ln>
            </c:spPr>
          </c:dPt>
          <c:dPt>
            <c:idx val="11"/>
            <c:bubble3D val="0"/>
            <c:spPr>
              <a:solidFill>
                <a:srgbClr val="00FFFF"/>
              </a:solidFill>
              <a:ln w="12700">
                <a:solidFill>
                  <a:srgbClr val="000000"/>
                </a:solidFill>
                <a:prstDash val="solid"/>
              </a:ln>
            </c:spPr>
          </c:dPt>
          <c:dPt>
            <c:idx val="12"/>
            <c:bubble3D val="0"/>
            <c:spPr>
              <a:solidFill>
                <a:srgbClr val="800080"/>
              </a:solidFill>
              <a:ln w="12700">
                <a:solidFill>
                  <a:srgbClr val="000000"/>
                </a:solidFill>
                <a:prstDash val="solid"/>
              </a:ln>
            </c:spPr>
          </c:dPt>
          <c:dPt>
            <c:idx val="13"/>
            <c:bubble3D val="0"/>
            <c:spPr>
              <a:solidFill>
                <a:srgbClr val="800000"/>
              </a:solidFill>
              <a:ln w="12700">
                <a:solidFill>
                  <a:srgbClr val="000000"/>
                </a:solidFill>
                <a:prstDash val="solid"/>
              </a:ln>
            </c:spPr>
          </c:dPt>
          <c:dPt>
            <c:idx val="14"/>
            <c:bubble3D val="0"/>
            <c:spPr>
              <a:solidFill>
                <a:srgbClr val="008080"/>
              </a:solidFill>
              <a:ln w="12700">
                <a:solidFill>
                  <a:srgbClr val="000000"/>
                </a:solidFill>
                <a:prstDash val="solid"/>
              </a:ln>
            </c:spPr>
          </c:dPt>
          <c:dPt>
            <c:idx val="15"/>
            <c:bubble3D val="0"/>
            <c:spPr>
              <a:solidFill>
                <a:srgbClr val="0000FF"/>
              </a:solidFill>
              <a:ln w="12700">
                <a:solidFill>
                  <a:srgbClr val="000000"/>
                </a:solidFill>
                <a:prstDash val="solid"/>
              </a:ln>
            </c:spPr>
          </c:dPt>
          <c:dPt>
            <c:idx val="16"/>
            <c:bubble3D val="0"/>
            <c:spPr>
              <a:solidFill>
                <a:srgbClr val="00CCFF"/>
              </a:solidFill>
              <a:ln w="12700">
                <a:solidFill>
                  <a:srgbClr val="000000"/>
                </a:solidFill>
                <a:prstDash val="solid"/>
              </a:ln>
            </c:spPr>
          </c:dPt>
          <c:dPt>
            <c:idx val="17"/>
            <c:bubble3D val="0"/>
            <c:spPr>
              <a:solidFill>
                <a:srgbClr val="CCFFFF"/>
              </a:solidFill>
              <a:ln w="12700">
                <a:solidFill>
                  <a:srgbClr val="000000"/>
                </a:solidFill>
                <a:prstDash val="solid"/>
              </a:ln>
            </c:spPr>
          </c:dPt>
          <c:dPt>
            <c:idx val="18"/>
            <c:bubble3D val="0"/>
            <c:spPr>
              <a:solidFill>
                <a:srgbClr val="CCFFCC"/>
              </a:solidFill>
              <a:ln w="12700">
                <a:solidFill>
                  <a:srgbClr val="000000"/>
                </a:solidFill>
                <a:prstDash val="solid"/>
              </a:ln>
            </c:spPr>
          </c:dPt>
          <c:dLbls>
            <c:dLbl>
              <c:idx val="0"/>
              <c:dLblPos val="bestFit"/>
              <c:showLegendKey val="0"/>
              <c:showVal val="0"/>
              <c:showCatName val="0"/>
              <c:showSerName val="0"/>
              <c:showPercent val="1"/>
              <c:showBubbleSize val="0"/>
              <c:extLst>
                <c:ext xmlns:c15="http://schemas.microsoft.com/office/drawing/2012/chart" uri="{CE6537A1-D6FC-4f65-9D91-7224C49458BB}"/>
              </c:extLst>
            </c:dLbl>
            <c:dLbl>
              <c:idx val="1"/>
              <c:dLblPos val="bestFit"/>
              <c:showLegendKey val="0"/>
              <c:showVal val="0"/>
              <c:showCatName val="0"/>
              <c:showSerName val="0"/>
              <c:showPercent val="1"/>
              <c:showBubbleSize val="0"/>
              <c:extLst>
                <c:ext xmlns:c15="http://schemas.microsoft.com/office/drawing/2012/chart" uri="{CE6537A1-D6FC-4f65-9D91-7224C49458BB}"/>
              </c:extLst>
            </c:dLbl>
            <c:dLbl>
              <c:idx val="3"/>
              <c:dLblPos val="bestFit"/>
              <c:showLegendKey val="0"/>
              <c:showVal val="0"/>
              <c:showCatName val="0"/>
              <c:showSerName val="0"/>
              <c:showPercent val="1"/>
              <c:showBubbleSize val="0"/>
              <c:extLst>
                <c:ext xmlns:c15="http://schemas.microsoft.com/office/drawing/2012/chart" uri="{CE6537A1-D6FC-4f65-9D91-7224C49458BB}"/>
              </c:extLst>
            </c:dLbl>
            <c:dLbl>
              <c:idx val="7"/>
              <c:dLblPos val="bestFit"/>
              <c:showLegendKey val="0"/>
              <c:showVal val="0"/>
              <c:showCatName val="0"/>
              <c:showSerName val="0"/>
              <c:showPercent val="1"/>
              <c:showBubbleSize val="0"/>
              <c:extLst>
                <c:ext xmlns:c15="http://schemas.microsoft.com/office/drawing/2012/chart" uri="{CE6537A1-D6FC-4f65-9D91-7224C49458BB}"/>
              </c:extLst>
            </c:dLbl>
            <c:numFmt formatCode="0.0%" sourceLinked="0"/>
            <c:spPr>
              <a:noFill/>
              <a:ln w="25400">
                <a:noFill/>
              </a:ln>
            </c:spPr>
            <c:txPr>
              <a:bodyPr/>
              <a:lstStyle/>
              <a:p>
                <a:pPr>
                  <a:defRPr sz="125"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'2022'!$B$172:$B$190</c:f>
              <c:strCache>
                <c:ptCount val="19"/>
                <c:pt idx="0">
                  <c:v>中西區
Central &amp; Western</c:v>
                </c:pt>
                <c:pt idx="1">
                  <c:v>南區
Southern</c:v>
                </c:pt>
                <c:pt idx="2">
                  <c:v>離島
Island</c:v>
                </c:pt>
                <c:pt idx="3">
                  <c:v>東區
Eastern</c:v>
                </c:pt>
                <c:pt idx="4">
                  <c:v>灣仔
Wan Chai</c:v>
                </c:pt>
                <c:pt idx="5">
                  <c:v>九龍城
Kowloon City</c:v>
                </c:pt>
                <c:pt idx="6">
                  <c:v>油尖旺
Yau Tsim Mong</c:v>
                </c:pt>
                <c:pt idx="7">
                  <c:v>深水埗
Sham Shui Po</c:v>
                </c:pt>
                <c:pt idx="8">
                  <c:v>黃大仙
Wong Tai Sin</c:v>
                </c:pt>
                <c:pt idx="9">
                  <c:v>西貢
Sai Kung</c:v>
                </c:pt>
                <c:pt idx="10">
                  <c:v>觀塘
Kwun Tong</c:v>
                </c:pt>
                <c:pt idx="11">
                  <c:v>沙田
Shatin</c:v>
                </c:pt>
                <c:pt idx="12">
                  <c:v>大埔
Tai Po</c:v>
                </c:pt>
                <c:pt idx="13">
                  <c:v>北區
North</c:v>
                </c:pt>
                <c:pt idx="14">
                  <c:v>元朗
Yuen Long</c:v>
                </c:pt>
                <c:pt idx="15">
                  <c:v>荃灣
Tsuen Wan</c:v>
                </c:pt>
                <c:pt idx="16">
                  <c:v>葵青
Kwai Tsing</c:v>
                </c:pt>
                <c:pt idx="17">
                  <c:v>屯門
Tuen Mun</c:v>
                </c:pt>
                <c:pt idx="18">
                  <c:v>香港境外
Outside Hong Kong</c:v>
                </c:pt>
              </c:strCache>
            </c:strRef>
          </c:cat>
          <c:val>
            <c:numRef>
              <c:f>'2022'!$C$172:$C$190</c:f>
              <c:numCache>
                <c:formatCode>General</c:formatCode>
                <c:ptCount val="19"/>
                <c:pt idx="0">
                  <c:v>9</c:v>
                </c:pt>
                <c:pt idx="1">
                  <c:v>11</c:v>
                </c:pt>
                <c:pt idx="2">
                  <c:v>15</c:v>
                </c:pt>
                <c:pt idx="3">
                  <c:v>20</c:v>
                </c:pt>
                <c:pt idx="4">
                  <c:v>7</c:v>
                </c:pt>
                <c:pt idx="5">
                  <c:v>22</c:v>
                </c:pt>
                <c:pt idx="6">
                  <c:v>25</c:v>
                </c:pt>
                <c:pt idx="7">
                  <c:v>30</c:v>
                </c:pt>
                <c:pt idx="8">
                  <c:v>39</c:v>
                </c:pt>
                <c:pt idx="9">
                  <c:v>26</c:v>
                </c:pt>
                <c:pt idx="10">
                  <c:v>75</c:v>
                </c:pt>
                <c:pt idx="11">
                  <c:v>37</c:v>
                </c:pt>
                <c:pt idx="12">
                  <c:v>18</c:v>
                </c:pt>
                <c:pt idx="13">
                  <c:v>25</c:v>
                </c:pt>
                <c:pt idx="14">
                  <c:v>60</c:v>
                </c:pt>
                <c:pt idx="15">
                  <c:v>15</c:v>
                </c:pt>
                <c:pt idx="16">
                  <c:v>23</c:v>
                </c:pt>
                <c:pt idx="17">
                  <c:v>31</c:v>
                </c:pt>
                <c:pt idx="18">
                  <c:v>0</c:v>
                </c:pt>
              </c:numCache>
            </c:numRef>
          </c:val>
        </c:ser>
        <c:ser>
          <c:idx val="1"/>
          <c:order val="1"/>
          <c:spPr>
            <a:solidFill>
              <a:srgbClr val="993366"/>
            </a:solidFill>
            <a:ln w="12700">
              <a:solidFill>
                <a:srgbClr val="000000"/>
              </a:solidFill>
              <a:prstDash val="solid"/>
            </a:ln>
          </c:spPr>
          <c:dPt>
            <c:idx val="0"/>
            <c:bubble3D val="0"/>
            <c:spPr>
              <a:solidFill>
                <a:srgbClr val="9999FF"/>
              </a:solidFill>
              <a:ln w="12700">
                <a:solidFill>
                  <a:srgbClr val="000000"/>
                </a:solidFill>
                <a:prstDash val="solid"/>
              </a:ln>
            </c:spPr>
          </c:dPt>
          <c:dPt>
            <c:idx val="1"/>
            <c:bubble3D val="0"/>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dPt>
            <c:idx val="4"/>
            <c:bubble3D val="0"/>
            <c:spPr>
              <a:solidFill>
                <a:srgbClr val="660066"/>
              </a:solidFill>
              <a:ln w="12700">
                <a:solidFill>
                  <a:srgbClr val="000000"/>
                </a:solidFill>
                <a:prstDash val="solid"/>
              </a:ln>
            </c:spPr>
          </c:dPt>
          <c:dPt>
            <c:idx val="5"/>
            <c:bubble3D val="0"/>
            <c:spPr>
              <a:solidFill>
                <a:srgbClr val="FF8080"/>
              </a:solidFill>
              <a:ln w="12700">
                <a:solidFill>
                  <a:srgbClr val="000000"/>
                </a:solidFill>
                <a:prstDash val="solid"/>
              </a:ln>
            </c:spPr>
          </c:dPt>
          <c:dPt>
            <c:idx val="6"/>
            <c:bubble3D val="0"/>
            <c:spPr>
              <a:solidFill>
                <a:srgbClr val="0066CC"/>
              </a:solidFill>
              <a:ln w="12700">
                <a:solidFill>
                  <a:srgbClr val="000000"/>
                </a:solidFill>
                <a:prstDash val="solid"/>
              </a:ln>
            </c:spPr>
          </c:dPt>
          <c:dPt>
            <c:idx val="7"/>
            <c:bubble3D val="0"/>
            <c:spPr>
              <a:solidFill>
                <a:srgbClr val="CCCCFF"/>
              </a:solidFill>
              <a:ln w="12700">
                <a:solidFill>
                  <a:srgbClr val="000000"/>
                </a:solidFill>
                <a:prstDash val="solid"/>
              </a:ln>
            </c:spPr>
          </c:dPt>
          <c:dPt>
            <c:idx val="8"/>
            <c:bubble3D val="0"/>
            <c:spPr>
              <a:solidFill>
                <a:srgbClr val="000080"/>
              </a:solidFill>
              <a:ln w="12700">
                <a:solidFill>
                  <a:srgbClr val="000000"/>
                </a:solidFill>
                <a:prstDash val="solid"/>
              </a:ln>
            </c:spPr>
          </c:dPt>
          <c:dPt>
            <c:idx val="9"/>
            <c:bubble3D val="0"/>
            <c:spPr>
              <a:solidFill>
                <a:srgbClr val="FF00FF"/>
              </a:solidFill>
              <a:ln w="12700">
                <a:solidFill>
                  <a:srgbClr val="000000"/>
                </a:solidFill>
                <a:prstDash val="solid"/>
              </a:ln>
            </c:spPr>
          </c:dPt>
          <c:dPt>
            <c:idx val="10"/>
            <c:bubble3D val="0"/>
            <c:spPr>
              <a:solidFill>
                <a:srgbClr val="FFFF00"/>
              </a:solidFill>
              <a:ln w="12700">
                <a:solidFill>
                  <a:srgbClr val="000000"/>
                </a:solidFill>
                <a:prstDash val="solid"/>
              </a:ln>
            </c:spPr>
          </c:dPt>
          <c:dPt>
            <c:idx val="11"/>
            <c:bubble3D val="0"/>
            <c:spPr>
              <a:solidFill>
                <a:srgbClr val="00FFFF"/>
              </a:solidFill>
              <a:ln w="12700">
                <a:solidFill>
                  <a:srgbClr val="000000"/>
                </a:solidFill>
                <a:prstDash val="solid"/>
              </a:ln>
            </c:spPr>
          </c:dPt>
          <c:dPt>
            <c:idx val="12"/>
            <c:bubble3D val="0"/>
            <c:spPr>
              <a:solidFill>
                <a:srgbClr val="800080"/>
              </a:solidFill>
              <a:ln w="12700">
                <a:solidFill>
                  <a:srgbClr val="000000"/>
                </a:solidFill>
                <a:prstDash val="solid"/>
              </a:ln>
            </c:spPr>
          </c:dPt>
          <c:dPt>
            <c:idx val="13"/>
            <c:bubble3D val="0"/>
            <c:spPr>
              <a:solidFill>
                <a:srgbClr val="800000"/>
              </a:solidFill>
              <a:ln w="12700">
                <a:solidFill>
                  <a:srgbClr val="000000"/>
                </a:solidFill>
                <a:prstDash val="solid"/>
              </a:ln>
            </c:spPr>
          </c:dPt>
          <c:dPt>
            <c:idx val="14"/>
            <c:bubble3D val="0"/>
            <c:spPr>
              <a:solidFill>
                <a:srgbClr val="008080"/>
              </a:solidFill>
              <a:ln w="12700">
                <a:solidFill>
                  <a:srgbClr val="000000"/>
                </a:solidFill>
                <a:prstDash val="solid"/>
              </a:ln>
            </c:spPr>
          </c:dPt>
          <c:dPt>
            <c:idx val="15"/>
            <c:bubble3D val="0"/>
            <c:spPr>
              <a:solidFill>
                <a:srgbClr val="0000FF"/>
              </a:solidFill>
              <a:ln w="12700">
                <a:solidFill>
                  <a:srgbClr val="000000"/>
                </a:solidFill>
                <a:prstDash val="solid"/>
              </a:ln>
            </c:spPr>
          </c:dPt>
          <c:dPt>
            <c:idx val="16"/>
            <c:bubble3D val="0"/>
            <c:spPr>
              <a:solidFill>
                <a:srgbClr val="00CCFF"/>
              </a:solidFill>
              <a:ln w="12700">
                <a:solidFill>
                  <a:srgbClr val="000000"/>
                </a:solidFill>
                <a:prstDash val="solid"/>
              </a:ln>
            </c:spPr>
          </c:dPt>
          <c:dPt>
            <c:idx val="17"/>
            <c:bubble3D val="0"/>
            <c:spPr>
              <a:solidFill>
                <a:srgbClr val="CCFFFF"/>
              </a:solidFill>
              <a:ln w="12700">
                <a:solidFill>
                  <a:srgbClr val="000000"/>
                </a:solidFill>
                <a:prstDash val="solid"/>
              </a:ln>
            </c:spPr>
          </c:dPt>
          <c:dPt>
            <c:idx val="18"/>
            <c:bubble3D val="0"/>
            <c:spPr>
              <a:solidFill>
                <a:srgbClr val="CCFFCC"/>
              </a:solidFill>
              <a:ln w="12700">
                <a:solidFill>
                  <a:srgbClr val="000000"/>
                </a:solidFill>
                <a:prstDash val="solid"/>
              </a:ln>
            </c:spPr>
          </c:dPt>
          <c:cat>
            <c:strRef>
              <c:f>'2022'!$B$172:$B$190</c:f>
              <c:strCache>
                <c:ptCount val="19"/>
                <c:pt idx="0">
                  <c:v>中西區
Central &amp; Western</c:v>
                </c:pt>
                <c:pt idx="1">
                  <c:v>南區
Southern</c:v>
                </c:pt>
                <c:pt idx="2">
                  <c:v>離島
Island</c:v>
                </c:pt>
                <c:pt idx="3">
                  <c:v>東區
Eastern</c:v>
                </c:pt>
                <c:pt idx="4">
                  <c:v>灣仔
Wan Chai</c:v>
                </c:pt>
                <c:pt idx="5">
                  <c:v>九龍城
Kowloon City</c:v>
                </c:pt>
                <c:pt idx="6">
                  <c:v>油尖旺
Yau Tsim Mong</c:v>
                </c:pt>
                <c:pt idx="7">
                  <c:v>深水埗
Sham Shui Po</c:v>
                </c:pt>
                <c:pt idx="8">
                  <c:v>黃大仙
Wong Tai Sin</c:v>
                </c:pt>
                <c:pt idx="9">
                  <c:v>西貢
Sai Kung</c:v>
                </c:pt>
                <c:pt idx="10">
                  <c:v>觀塘
Kwun Tong</c:v>
                </c:pt>
                <c:pt idx="11">
                  <c:v>沙田
Shatin</c:v>
                </c:pt>
                <c:pt idx="12">
                  <c:v>大埔
Tai Po</c:v>
                </c:pt>
                <c:pt idx="13">
                  <c:v>北區
North</c:v>
                </c:pt>
                <c:pt idx="14">
                  <c:v>元朗
Yuen Long</c:v>
                </c:pt>
                <c:pt idx="15">
                  <c:v>荃灣
Tsuen Wan</c:v>
                </c:pt>
                <c:pt idx="16">
                  <c:v>葵青
Kwai Tsing</c:v>
                </c:pt>
                <c:pt idx="17">
                  <c:v>屯門
Tuen Mun</c:v>
                </c:pt>
                <c:pt idx="18">
                  <c:v>香港境外
Outside Hong Kong</c:v>
                </c:pt>
              </c:strCache>
            </c:strRef>
          </c:cat>
          <c:val>
            <c:numRef>
              <c:f>Eng!#REF!</c:f>
              <c:numCache>
                <c:formatCode>General</c:formatCode>
                <c:ptCount val="1"/>
                <c:pt idx="0">
                  <c:v>1</c:v>
                </c:pt>
              </c:numCache>
            </c:numRef>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755"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paperSize="9" orientation="landscape"/>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dPt>
            <c:idx val="1"/>
            <c:bubble3D val="0"/>
            <c:spPr>
              <a:solidFill>
                <a:srgbClr val="993366"/>
              </a:solidFill>
              <a:ln w="12700">
                <a:solidFill>
                  <a:srgbClr val="000000"/>
                </a:solidFill>
                <a:prstDash val="solid"/>
              </a:ln>
            </c:spPr>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dPt>
            <c:idx val="4"/>
            <c:bubble3D val="0"/>
            <c:spPr>
              <a:solidFill>
                <a:srgbClr val="660066"/>
              </a:solidFill>
              <a:ln w="12700">
                <a:solidFill>
                  <a:srgbClr val="000000"/>
                </a:solidFill>
                <a:prstDash val="solid"/>
              </a:ln>
            </c:spPr>
          </c:dPt>
          <c:dPt>
            <c:idx val="5"/>
            <c:bubble3D val="0"/>
            <c:spPr>
              <a:solidFill>
                <a:srgbClr val="FF8080"/>
              </a:solidFill>
              <a:ln w="12700">
                <a:solidFill>
                  <a:srgbClr val="000000"/>
                </a:solidFill>
                <a:prstDash val="solid"/>
              </a:ln>
            </c:spPr>
          </c:dPt>
          <c:dPt>
            <c:idx val="6"/>
            <c:bubble3D val="0"/>
            <c:spPr>
              <a:solidFill>
                <a:srgbClr val="0066CC"/>
              </a:solidFill>
              <a:ln w="12700">
                <a:solidFill>
                  <a:srgbClr val="000000"/>
                </a:solidFill>
                <a:prstDash val="solid"/>
              </a:ln>
            </c:spPr>
          </c:dPt>
          <c:dLbls>
            <c:dLbl>
              <c:idx val="2"/>
              <c:dLblPos val="bestFit"/>
              <c:showLegendKey val="0"/>
              <c:showVal val="0"/>
              <c:showCatName val="0"/>
              <c:showSerName val="0"/>
              <c:showPercent val="1"/>
              <c:showBubbleSize val="0"/>
              <c:extLst>
                <c:ext xmlns:c15="http://schemas.microsoft.com/office/drawing/2012/chart" uri="{CE6537A1-D6FC-4f65-9D91-7224C49458BB}"/>
              </c:extLst>
            </c:dLbl>
            <c:dLbl>
              <c:idx val="3"/>
              <c:dLblPos val="bestFit"/>
              <c:showLegendKey val="0"/>
              <c:showVal val="0"/>
              <c:showCatName val="0"/>
              <c:showSerName val="0"/>
              <c:showPercent val="1"/>
              <c:showBubbleSize val="0"/>
              <c:extLst>
                <c:ext xmlns:c15="http://schemas.microsoft.com/office/drawing/2012/chart" uri="{CE6537A1-D6FC-4f65-9D91-7224C49458BB}"/>
              </c:extLst>
            </c:dLbl>
            <c:dLbl>
              <c:idx val="4"/>
              <c:dLblPos val="bestFit"/>
              <c:showLegendKey val="0"/>
              <c:showVal val="0"/>
              <c:showCatName val="0"/>
              <c:showSerName val="0"/>
              <c:showPercent val="1"/>
              <c:showBubbleSize val="0"/>
              <c:extLst>
                <c:ext xmlns:c15="http://schemas.microsoft.com/office/drawing/2012/chart" uri="{CE6537A1-D6FC-4f65-9D91-7224C49458BB}"/>
              </c:extLst>
            </c:dLbl>
            <c:dLbl>
              <c:idx val="5"/>
              <c:dLblPos val="bestFit"/>
              <c:showLegendKey val="0"/>
              <c:showVal val="0"/>
              <c:showCatName val="0"/>
              <c:showSerName val="0"/>
              <c:showPercent val="1"/>
              <c:showBubbleSize val="0"/>
              <c:extLst>
                <c:ext xmlns:c15="http://schemas.microsoft.com/office/drawing/2012/chart" uri="{CE6537A1-D6FC-4f65-9D91-7224C49458BB}"/>
              </c:extLst>
            </c:dLbl>
            <c:dLbl>
              <c:idx val="6"/>
              <c:dLblPos val="bestFit"/>
              <c:showLegendKey val="0"/>
              <c:showVal val="0"/>
              <c:showCatName val="0"/>
              <c:showSerName val="0"/>
              <c:showPercent val="1"/>
              <c:showBubbleSize val="0"/>
              <c:extLst>
                <c:ext xmlns:c15="http://schemas.microsoft.com/office/drawing/2012/chart" uri="{CE6537A1-D6FC-4f65-9D91-7224C49458BB}"/>
              </c:extLst>
            </c:dLbl>
            <c:numFmt formatCode="0.0%" sourceLinked="0"/>
            <c:spPr>
              <a:noFill/>
              <a:ln w="25400">
                <a:noFill/>
              </a:ln>
            </c:spPr>
            <c:txPr>
              <a:bodyPr/>
              <a:lstStyle/>
              <a:p>
                <a:pPr>
                  <a:defRPr sz="150"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'2022'!$B$203:$B$209</c:f>
              <c:strCache>
                <c:ptCount val="7"/>
                <c:pt idx="0">
                  <c:v>强姦/非法性交
Rape/unlawful sexual intercourse</c:v>
                </c:pt>
                <c:pt idx="1">
                  <c:v>猥褻侵犯(非禮)
Indecent assault</c:v>
                </c:pt>
                <c:pt idx="2">
                  <c:v>強迫進行手淫
Forced masturbation</c:v>
                </c:pt>
                <c:pt idx="3">
                  <c:v>強迫口交
Forced oral sex</c:v>
                </c:pt>
                <c:pt idx="4">
                  <c:v>非法肛交
Unlawful Buggery</c:v>
                </c:pt>
                <c:pt idx="5">
                  <c:v>其他
Others</c:v>
                </c:pt>
                <c:pt idx="6">
                  <c:v>多樣種類
Multiple Abuse</c:v>
                </c:pt>
              </c:strCache>
            </c:strRef>
          </c:cat>
          <c:val>
            <c:numRef>
              <c:f>'2022'!$C$203:$C$209</c:f>
              <c:numCache>
                <c:formatCode>General</c:formatCode>
                <c:ptCount val="7"/>
                <c:pt idx="0">
                  <c:v>15</c:v>
                </c:pt>
                <c:pt idx="1">
                  <c:v>146</c:v>
                </c:pt>
                <c:pt idx="2">
                  <c:v>0</c:v>
                </c:pt>
                <c:pt idx="3">
                  <c:v>0</c:v>
                </c:pt>
                <c:pt idx="4">
                  <c:v>0</c:v>
                </c:pt>
                <c:pt idx="5">
                  <c:v>21</c:v>
                </c:pt>
                <c:pt idx="6">
                  <c:v>12</c:v>
                </c:pt>
              </c:numCache>
            </c:numRef>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05"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dPt>
            <c:idx val="1"/>
            <c:bubble3D val="0"/>
            <c:spPr>
              <a:solidFill>
                <a:srgbClr val="993366"/>
              </a:solidFill>
              <a:ln w="12700">
                <a:solidFill>
                  <a:srgbClr val="000000"/>
                </a:solidFill>
                <a:prstDash val="solid"/>
              </a:ln>
            </c:spPr>
          </c:dPt>
          <c:dLbls>
            <c:numFmt formatCode="0.0%" sourceLinked="0"/>
            <c:spPr>
              <a:noFill/>
              <a:ln w="25400">
                <a:noFill/>
              </a:ln>
            </c:spPr>
            <c:txPr>
              <a:bodyPr/>
              <a:lstStyle/>
              <a:p>
                <a:pPr>
                  <a:defRPr sz="175"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'2022'!$B$219:$B$220</c:f>
              <c:strCache>
                <c:ptCount val="2"/>
                <c:pt idx="0">
                  <c:v>女性
Female</c:v>
                </c:pt>
                <c:pt idx="1">
                  <c:v>男性
Male</c:v>
                </c:pt>
              </c:strCache>
            </c:strRef>
          </c:cat>
          <c:val>
            <c:numRef>
              <c:f>'2022'!$C$219:$C$220</c:f>
              <c:numCache>
                <c:formatCode>General</c:formatCode>
                <c:ptCount val="2"/>
                <c:pt idx="0">
                  <c:v>187</c:v>
                </c:pt>
                <c:pt idx="1">
                  <c:v>7</c:v>
                </c:pt>
              </c:numCache>
            </c:numRef>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25"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ln w="12700">
              <a:solidFill>
                <a:srgbClr val="000000"/>
              </a:solidFill>
              <a:prstDash val="solid"/>
            </a:ln>
          </c:spPr>
          <c:dLbls>
            <c:dLbl>
              <c:idx val="0"/>
              <c:dLblPos val="bestFit"/>
              <c:showLegendKey val="0"/>
              <c:showVal val="0"/>
              <c:showCatName val="0"/>
              <c:showSerName val="0"/>
              <c:showPercent val="1"/>
              <c:showBubbleSize val="0"/>
              <c:extLst>
                <c:ext xmlns:c15="http://schemas.microsoft.com/office/drawing/2012/chart" uri="{CE6537A1-D6FC-4f65-9D91-7224C49458BB}"/>
              </c:extLst>
            </c:dLbl>
            <c:dLbl>
              <c:idx val="1"/>
              <c:dLblPos val="bestFit"/>
              <c:showLegendKey val="0"/>
              <c:showVal val="0"/>
              <c:showCatName val="0"/>
              <c:showSerName val="0"/>
              <c:showPercent val="1"/>
              <c:showBubbleSize val="0"/>
              <c:extLst>
                <c:ext xmlns:c15="http://schemas.microsoft.com/office/drawing/2012/chart" uri="{CE6537A1-D6FC-4f65-9D91-7224C49458BB}"/>
              </c:extLst>
            </c:dLbl>
            <c:dLbl>
              <c:idx val="2"/>
              <c:dLblPos val="bestFit"/>
              <c:showLegendKey val="0"/>
              <c:showVal val="0"/>
              <c:showCatName val="0"/>
              <c:showSerName val="0"/>
              <c:showPercent val="1"/>
              <c:showBubbleSize val="0"/>
              <c:extLst>
                <c:ext xmlns:c15="http://schemas.microsoft.com/office/drawing/2012/chart" uri="{CE6537A1-D6FC-4f65-9D91-7224C49458BB}"/>
              </c:extLst>
            </c:dLbl>
            <c:dLbl>
              <c:idx val="6"/>
              <c:dLblPos val="bestFit"/>
              <c:showLegendKey val="0"/>
              <c:showVal val="0"/>
              <c:showCatName val="0"/>
              <c:showSerName val="0"/>
              <c:showPercent val="1"/>
              <c:showBubbleSize val="0"/>
              <c:extLst>
                <c:ext xmlns:c15="http://schemas.microsoft.com/office/drawing/2012/chart" uri="{CE6537A1-D6FC-4f65-9D91-7224C49458BB}"/>
              </c:extLst>
            </c:dLbl>
            <c:dLbl>
              <c:idx val="7"/>
              <c:dLblPos val="bestFit"/>
              <c:showLegendKey val="0"/>
              <c:showVal val="0"/>
              <c:showCatName val="0"/>
              <c:showSerName val="0"/>
              <c:showPercent val="1"/>
              <c:showBubbleSize val="0"/>
              <c:extLst>
                <c:ext xmlns:c15="http://schemas.microsoft.com/office/drawing/2012/chart" uri="{CE6537A1-D6FC-4f65-9D91-7224C49458BB}"/>
              </c:extLst>
            </c:dLbl>
            <c:dLbl>
              <c:idx val="8"/>
              <c:dLblPos val="bestFit"/>
              <c:showLegendKey val="0"/>
              <c:showVal val="0"/>
              <c:showCatName val="0"/>
              <c:showSerName val="0"/>
              <c:showPercent val="1"/>
              <c:showBubbleSize val="0"/>
              <c:extLst>
                <c:ext xmlns:c15="http://schemas.microsoft.com/office/drawing/2012/chart" uri="{CE6537A1-D6FC-4f65-9D91-7224C49458BB}"/>
              </c:extLst>
            </c:dLbl>
            <c:dLbl>
              <c:idx val="9"/>
              <c:dLblPos val="bestFit"/>
              <c:showLegendKey val="0"/>
              <c:showVal val="0"/>
              <c:showCatName val="0"/>
              <c:showSerName val="0"/>
              <c:showPercent val="1"/>
              <c:showBubbleSize val="0"/>
              <c:extLst>
                <c:ext xmlns:c15="http://schemas.microsoft.com/office/drawing/2012/chart" uri="{CE6537A1-D6FC-4f65-9D91-7224C49458BB}"/>
              </c:extLst>
            </c:dLbl>
            <c:dLbl>
              <c:idx val="10"/>
              <c:dLblPos val="bestFit"/>
              <c:showLegendKey val="0"/>
              <c:showVal val="0"/>
              <c:showCatName val="0"/>
              <c:showSerName val="0"/>
              <c:showPercent val="1"/>
              <c:showBubbleSize val="0"/>
              <c:extLst>
                <c:ext xmlns:c15="http://schemas.microsoft.com/office/drawing/2012/chart" uri="{CE6537A1-D6FC-4f65-9D91-7224C49458BB}"/>
              </c:extLst>
            </c:dLbl>
            <c:dLbl>
              <c:idx val="11"/>
              <c:dLblPos val="bestFit"/>
              <c:showLegendKey val="0"/>
              <c:showVal val="0"/>
              <c:showCatName val="0"/>
              <c:showSerName val="0"/>
              <c:showPercent val="1"/>
              <c:showBubbleSize val="0"/>
              <c:extLst>
                <c:ext xmlns:c15="http://schemas.microsoft.com/office/drawing/2012/chart" uri="{CE6537A1-D6FC-4f65-9D91-7224C49458BB}"/>
              </c:extLst>
            </c:dLbl>
            <c:dLbl>
              <c:idx val="12"/>
              <c:dLblPos val="bestFit"/>
              <c:showLegendKey val="0"/>
              <c:showVal val="0"/>
              <c:showCatName val="0"/>
              <c:showSerName val="0"/>
              <c:showPercent val="1"/>
              <c:showBubbleSize val="0"/>
              <c:extLst>
                <c:ext xmlns:c15="http://schemas.microsoft.com/office/drawing/2012/chart" uri="{CE6537A1-D6FC-4f65-9D91-7224C49458BB}"/>
              </c:extLst>
            </c:dLbl>
            <c:dLbl>
              <c:idx val="13"/>
              <c:dLblPos val="bestFit"/>
              <c:showLegendKey val="0"/>
              <c:showVal val="0"/>
              <c:showCatName val="0"/>
              <c:showSerName val="0"/>
              <c:showPercent val="1"/>
              <c:showBubbleSize val="0"/>
              <c:extLst>
                <c:ext xmlns:c15="http://schemas.microsoft.com/office/drawing/2012/chart" uri="{CE6537A1-D6FC-4f65-9D91-7224C49458BB}"/>
              </c:extLst>
            </c:dLbl>
            <c:dLbl>
              <c:idx val="14"/>
              <c:dLblPos val="bestFit"/>
              <c:showLegendKey val="0"/>
              <c:showVal val="0"/>
              <c:showCatName val="0"/>
              <c:showSerName val="0"/>
              <c:showPercent val="1"/>
              <c:showBubbleSize val="0"/>
              <c:extLst>
                <c:ext xmlns:c15="http://schemas.microsoft.com/office/drawing/2012/chart" uri="{CE6537A1-D6FC-4f65-9D91-7224C49458BB}"/>
              </c:extLst>
            </c:dLbl>
            <c:dLbl>
              <c:idx val="15"/>
              <c:dLblPos val="bestFit"/>
              <c:showLegendKey val="0"/>
              <c:showVal val="0"/>
              <c:showCatName val="0"/>
              <c:showSerName val="0"/>
              <c:showPercent val="1"/>
              <c:showBubbleSize val="0"/>
              <c:extLst>
                <c:ext xmlns:c15="http://schemas.microsoft.com/office/drawing/2012/chart" uri="{CE6537A1-D6FC-4f65-9D91-7224C49458BB}"/>
              </c:extLst>
            </c:dLbl>
            <c:dLbl>
              <c:idx val="16"/>
              <c:dLblPos val="bestFit"/>
              <c:showLegendKey val="0"/>
              <c:showVal val="0"/>
              <c:showCatName val="0"/>
              <c:showSerName val="0"/>
              <c:showPercent val="1"/>
              <c:showBubbleSize val="0"/>
              <c:extLst>
                <c:ext xmlns:c15="http://schemas.microsoft.com/office/drawing/2012/chart" uri="{CE6537A1-D6FC-4f65-9D91-7224C49458BB}"/>
              </c:extLst>
            </c:dLbl>
            <c:numFmt formatCode="0.0%" sourceLinked="0"/>
            <c:spPr>
              <a:noFill/>
              <a:ln w="25400">
                <a:noFill/>
              </a:ln>
            </c:spPr>
            <c:txPr>
              <a:bodyPr/>
              <a:lstStyle/>
              <a:p>
                <a:pPr>
                  <a:defRPr sz="125"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'2022'!$B$274:$B$292</c:f>
              <c:strCache>
                <c:ptCount val="19"/>
                <c:pt idx="0">
                  <c:v>中西區
Central &amp; Western</c:v>
                </c:pt>
                <c:pt idx="1">
                  <c:v>南區
Southern</c:v>
                </c:pt>
                <c:pt idx="2">
                  <c:v>離島
Island</c:v>
                </c:pt>
                <c:pt idx="3">
                  <c:v>東區
Eastern</c:v>
                </c:pt>
                <c:pt idx="4">
                  <c:v>灣仔
Wan Chai</c:v>
                </c:pt>
                <c:pt idx="5">
                  <c:v>九龍城
Kowloon City</c:v>
                </c:pt>
                <c:pt idx="6">
                  <c:v>油尖旺
Yau Tsim Mong</c:v>
                </c:pt>
                <c:pt idx="7">
                  <c:v>深水埗
Sham Shui Po</c:v>
                </c:pt>
                <c:pt idx="8">
                  <c:v>黃大仙
Wong Tai Sin</c:v>
                </c:pt>
                <c:pt idx="9">
                  <c:v>西貢
Sai Kung</c:v>
                </c:pt>
                <c:pt idx="10">
                  <c:v>觀塘
Kwun Tong</c:v>
                </c:pt>
                <c:pt idx="11">
                  <c:v>沙田
Shatin</c:v>
                </c:pt>
                <c:pt idx="12">
                  <c:v>大埔
Tai Po</c:v>
                </c:pt>
                <c:pt idx="13">
                  <c:v>北區
North</c:v>
                </c:pt>
                <c:pt idx="14">
                  <c:v>元朗
Yuen Long</c:v>
                </c:pt>
                <c:pt idx="15">
                  <c:v>荃灣
Tsuen Wan</c:v>
                </c:pt>
                <c:pt idx="16">
                  <c:v>葵青
Kwai Tsing</c:v>
                </c:pt>
                <c:pt idx="17">
                  <c:v>屯門
Tuen Mun</c:v>
                </c:pt>
                <c:pt idx="18">
                  <c:v>香港境外
Outside Hong Kong</c:v>
                </c:pt>
              </c:strCache>
            </c:strRef>
          </c:cat>
          <c:val>
            <c:numRef>
              <c:f>Eng!#REF!</c:f>
              <c:numCache>
                <c:formatCode>General</c:formatCode>
                <c:ptCount val="1"/>
                <c:pt idx="0">
                  <c:v>1</c:v>
                </c:pt>
              </c:numCache>
            </c:numRef>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845"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paperSize="9" orientation="landscape"/>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dPt>
            <c:idx val="1"/>
            <c:bubble3D val="0"/>
            <c:spPr>
              <a:solidFill>
                <a:srgbClr val="993366"/>
              </a:solidFill>
              <a:ln w="12700">
                <a:solidFill>
                  <a:srgbClr val="000000"/>
                </a:solidFill>
                <a:prstDash val="solid"/>
              </a:ln>
            </c:spPr>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dPt>
            <c:idx val="4"/>
            <c:bubble3D val="0"/>
            <c:spPr>
              <a:solidFill>
                <a:srgbClr val="660066"/>
              </a:solidFill>
              <a:ln w="12700">
                <a:solidFill>
                  <a:srgbClr val="000000"/>
                </a:solidFill>
                <a:prstDash val="solid"/>
              </a:ln>
            </c:spPr>
          </c:dPt>
          <c:dPt>
            <c:idx val="5"/>
            <c:bubble3D val="0"/>
            <c:spPr>
              <a:solidFill>
                <a:srgbClr val="FF8080"/>
              </a:solidFill>
              <a:ln w="12700">
                <a:solidFill>
                  <a:srgbClr val="000000"/>
                </a:solidFill>
                <a:prstDash val="solid"/>
              </a:ln>
            </c:spPr>
          </c:dPt>
          <c:dPt>
            <c:idx val="6"/>
            <c:bubble3D val="0"/>
            <c:spPr>
              <a:solidFill>
                <a:srgbClr val="0066CC"/>
              </a:solidFill>
              <a:ln w="12700">
                <a:solidFill>
                  <a:srgbClr val="000000"/>
                </a:solidFill>
                <a:prstDash val="solid"/>
              </a:ln>
            </c:spPr>
          </c:dPt>
          <c:dPt>
            <c:idx val="7"/>
            <c:bubble3D val="0"/>
            <c:spPr>
              <a:solidFill>
                <a:srgbClr val="CCCCFF"/>
              </a:solidFill>
              <a:ln w="12700">
                <a:solidFill>
                  <a:srgbClr val="000000"/>
                </a:solidFill>
                <a:prstDash val="solid"/>
              </a:ln>
            </c:spPr>
          </c:dPt>
          <c:dPt>
            <c:idx val="8"/>
            <c:bubble3D val="0"/>
            <c:spPr>
              <a:solidFill>
                <a:srgbClr val="000080"/>
              </a:solidFill>
              <a:ln w="12700">
                <a:solidFill>
                  <a:srgbClr val="000000"/>
                </a:solidFill>
                <a:prstDash val="solid"/>
              </a:ln>
            </c:spPr>
          </c:dPt>
          <c:dPt>
            <c:idx val="9"/>
            <c:bubble3D val="0"/>
            <c:spPr>
              <a:solidFill>
                <a:srgbClr val="FF00FF"/>
              </a:solidFill>
              <a:ln w="12700">
                <a:solidFill>
                  <a:srgbClr val="000000"/>
                </a:solidFill>
                <a:prstDash val="solid"/>
              </a:ln>
            </c:spPr>
          </c:dPt>
          <c:dPt>
            <c:idx val="10"/>
            <c:bubble3D val="0"/>
            <c:spPr>
              <a:solidFill>
                <a:srgbClr val="FFFF00"/>
              </a:solidFill>
              <a:ln w="12700">
                <a:solidFill>
                  <a:srgbClr val="000000"/>
                </a:solidFill>
                <a:prstDash val="solid"/>
              </a:ln>
            </c:spPr>
          </c:dPt>
          <c:dPt>
            <c:idx val="11"/>
            <c:bubble3D val="0"/>
            <c:spPr>
              <a:solidFill>
                <a:srgbClr val="00FFFF"/>
              </a:solidFill>
              <a:ln w="12700">
                <a:solidFill>
                  <a:srgbClr val="000000"/>
                </a:solidFill>
                <a:prstDash val="solid"/>
              </a:ln>
            </c:spPr>
          </c:dPt>
          <c:dPt>
            <c:idx val="12"/>
            <c:bubble3D val="0"/>
          </c:dPt>
          <c:dPt>
            <c:idx val="13"/>
            <c:bubble3D val="0"/>
          </c:dPt>
          <c:dPt>
            <c:idx val="14"/>
            <c:bubble3D val="0"/>
          </c:dPt>
          <c:dLbls>
            <c:dLbl>
              <c:idx val="0"/>
              <c:tx>
                <c:rich>
                  <a:bodyPr/>
                  <a:lstStyle/>
                  <a:p>
                    <a:pPr>
                      <a:defRPr sz="125" b="0" i="0" u="none" strike="noStrike" baseline="0">
                        <a:solidFill>
                          <a:srgbClr val="000000"/>
                        </a:solidFill>
                        <a:latin typeface="新細明體"/>
                        <a:ea typeface="新細明體"/>
                        <a:cs typeface="新細明體"/>
                      </a:defRPr>
                    </a:pPr>
                    <a:r>
                      <a:rPr altLang="en-US"/>
                      <a:t>2.4%</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Lst>
            </c:dLbl>
            <c:dLbl>
              <c:idx val="1"/>
              <c:dLblPos val="bestFit"/>
              <c:showLegendKey val="0"/>
              <c:showVal val="0"/>
              <c:showCatName val="0"/>
              <c:showSerName val="0"/>
              <c:showPercent val="1"/>
              <c:showBubbleSize val="0"/>
              <c:extLst>
                <c:ext xmlns:c15="http://schemas.microsoft.com/office/drawing/2012/chart" uri="{CE6537A1-D6FC-4f65-9D91-7224C49458BB}"/>
              </c:extLst>
            </c:dLbl>
            <c:dLbl>
              <c:idx val="2"/>
              <c:dLblPos val="bestFit"/>
              <c:showLegendKey val="0"/>
              <c:showVal val="0"/>
              <c:showCatName val="0"/>
              <c:showSerName val="0"/>
              <c:showPercent val="1"/>
              <c:showBubbleSize val="0"/>
              <c:extLst>
                <c:ext xmlns:c15="http://schemas.microsoft.com/office/drawing/2012/chart" uri="{CE6537A1-D6FC-4f65-9D91-7224C49458BB}"/>
              </c:extLst>
            </c:dLbl>
            <c:dLbl>
              <c:idx val="3"/>
              <c:dLblPos val="bestFit"/>
              <c:showLegendKey val="0"/>
              <c:showVal val="0"/>
              <c:showCatName val="0"/>
              <c:showSerName val="0"/>
              <c:showPercent val="1"/>
              <c:showBubbleSize val="0"/>
              <c:extLst>
                <c:ext xmlns:c15="http://schemas.microsoft.com/office/drawing/2012/chart" uri="{CE6537A1-D6FC-4f65-9D91-7224C49458BB}"/>
              </c:extLst>
            </c:dLbl>
            <c:dLbl>
              <c:idx val="4"/>
              <c:dLblPos val="bestFit"/>
              <c:showLegendKey val="0"/>
              <c:showVal val="0"/>
              <c:showCatName val="0"/>
              <c:showSerName val="0"/>
              <c:showPercent val="1"/>
              <c:showBubbleSize val="0"/>
              <c:extLst>
                <c:ext xmlns:c15="http://schemas.microsoft.com/office/drawing/2012/chart" uri="{CE6537A1-D6FC-4f65-9D91-7224C49458BB}"/>
              </c:extLst>
            </c:dLbl>
            <c:dLbl>
              <c:idx val="5"/>
              <c:dLblPos val="bestFit"/>
              <c:showLegendKey val="0"/>
              <c:showVal val="0"/>
              <c:showCatName val="0"/>
              <c:showSerName val="0"/>
              <c:showPercent val="1"/>
              <c:showBubbleSize val="0"/>
              <c:extLst>
                <c:ext xmlns:c15="http://schemas.microsoft.com/office/drawing/2012/chart" uri="{CE6537A1-D6FC-4f65-9D91-7224C49458BB}"/>
              </c:extLst>
            </c:dLbl>
            <c:dLbl>
              <c:idx val="6"/>
              <c:dLblPos val="bestFit"/>
              <c:showLegendKey val="0"/>
              <c:showVal val="0"/>
              <c:showCatName val="0"/>
              <c:showSerName val="0"/>
              <c:showPercent val="1"/>
              <c:showBubbleSize val="0"/>
              <c:extLst>
                <c:ext xmlns:c15="http://schemas.microsoft.com/office/drawing/2012/chart" uri="{CE6537A1-D6FC-4f65-9D91-7224C49458BB}"/>
              </c:extLst>
            </c:dLbl>
            <c:dLbl>
              <c:idx val="7"/>
              <c:dLblPos val="bestFit"/>
              <c:showLegendKey val="0"/>
              <c:showVal val="0"/>
              <c:showCatName val="0"/>
              <c:showSerName val="0"/>
              <c:showPercent val="1"/>
              <c:showBubbleSize val="0"/>
              <c:extLst>
                <c:ext xmlns:c15="http://schemas.microsoft.com/office/drawing/2012/chart" uri="{CE6537A1-D6FC-4f65-9D91-7224C49458BB}"/>
              </c:extLst>
            </c:dLbl>
            <c:dLbl>
              <c:idx val="8"/>
              <c:dLblPos val="bestFit"/>
              <c:showLegendKey val="0"/>
              <c:showVal val="0"/>
              <c:showCatName val="0"/>
              <c:showSerName val="0"/>
              <c:showPercent val="1"/>
              <c:showBubbleSize val="0"/>
              <c:extLst>
                <c:ext xmlns:c15="http://schemas.microsoft.com/office/drawing/2012/chart" uri="{CE6537A1-D6FC-4f65-9D91-7224C49458BB}"/>
              </c:extLst>
            </c:dLbl>
            <c:dLbl>
              <c:idx val="14"/>
              <c:dLblPos val="bestFit"/>
              <c:showLegendKey val="0"/>
              <c:showVal val="0"/>
              <c:showCatName val="0"/>
              <c:showSerName val="0"/>
              <c:showPercent val="1"/>
              <c:showBubbleSize val="0"/>
              <c:extLst>
                <c:ext xmlns:c15="http://schemas.microsoft.com/office/drawing/2012/chart" uri="{CE6537A1-D6FC-4f65-9D91-7224C49458BB}"/>
              </c:extLst>
            </c:dLbl>
            <c:numFmt formatCode="0.0%" sourceLinked="0"/>
            <c:spPr>
              <a:noFill/>
              <a:ln w="25400">
                <a:noFill/>
              </a:ln>
            </c:spPr>
            <c:txPr>
              <a:bodyPr/>
              <a:lstStyle/>
              <a:p>
                <a:pPr>
                  <a:defRPr sz="125"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'2022'!$B$226:$B$240</c:f>
              <c:strCache>
                <c:ptCount val="15"/>
                <c:pt idx="0">
                  <c:v>父母
Parent</c:v>
                </c:pt>
                <c:pt idx="1">
                  <c:v>子女
Child</c:v>
                </c:pt>
                <c:pt idx="2">
                  <c:v>兄弟姊妹
Sibling</c:v>
                </c:pt>
                <c:pt idx="3">
                  <c:v>姻親
In-law</c:v>
                </c:pt>
                <c:pt idx="4">
                  <c:v>其他親屬
Other relative</c:v>
                </c:pt>
                <c:pt idx="5">
                  <c:v>異性情侶
Heterosexual lover</c:v>
                </c:pt>
                <c:pt idx="6">
                  <c:v>同性情侶
Same-sex lover</c:v>
                </c:pt>
                <c:pt idx="7">
                  <c:v>前異性情侶
Heterosexual ex-lover</c:v>
                </c:pt>
                <c:pt idx="8">
                  <c:v>前同性情侶
Same-sex ex-lover</c:v>
                </c:pt>
                <c:pt idx="9">
                  <c:v>朋友
Friend</c:v>
                </c:pt>
                <c:pt idx="10">
                  <c:v>照顧者(非親屬)
Caregiver (Non-relative)</c:v>
                </c:pt>
                <c:pt idx="11">
                  <c:v>僱主 / 僱員 / 同事
Employer / employee / colleague</c:v>
                </c:pt>
                <c:pt idx="12">
                  <c:v>老師 / 導師
Teacher / tutor</c:v>
                </c:pt>
                <c:pt idx="13">
                  <c:v>陌生人
Stranger</c:v>
                </c:pt>
                <c:pt idx="14">
                  <c:v>其他
Others</c:v>
                </c:pt>
              </c:strCache>
            </c:strRef>
          </c:cat>
          <c:val>
            <c:numRef>
              <c:f>'2022'!$C$226:$C$240</c:f>
              <c:numCache>
                <c:formatCode>General</c:formatCode>
                <c:ptCount val="15"/>
                <c:pt idx="0">
                  <c:v>3</c:v>
                </c:pt>
                <c:pt idx="1">
                  <c:v>1</c:v>
                </c:pt>
                <c:pt idx="2">
                  <c:v>3</c:v>
                </c:pt>
                <c:pt idx="3">
                  <c:v>0</c:v>
                </c:pt>
                <c:pt idx="4">
                  <c:v>5</c:v>
                </c:pt>
                <c:pt idx="5">
                  <c:v>9</c:v>
                </c:pt>
                <c:pt idx="6">
                  <c:v>0</c:v>
                </c:pt>
                <c:pt idx="7">
                  <c:v>10</c:v>
                </c:pt>
                <c:pt idx="8">
                  <c:v>1</c:v>
                </c:pt>
                <c:pt idx="9">
                  <c:v>17</c:v>
                </c:pt>
                <c:pt idx="10">
                  <c:v>5</c:v>
                </c:pt>
                <c:pt idx="11">
                  <c:v>25</c:v>
                </c:pt>
                <c:pt idx="12">
                  <c:v>2</c:v>
                </c:pt>
                <c:pt idx="13">
                  <c:v>77</c:v>
                </c:pt>
                <c:pt idx="14">
                  <c:v>36</c:v>
                </c:pt>
              </c:numCache>
            </c:numRef>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05"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dPt>
            <c:idx val="1"/>
            <c:bubble3D val="0"/>
            <c:spPr>
              <a:solidFill>
                <a:srgbClr val="993366"/>
              </a:solidFill>
              <a:ln w="12700">
                <a:solidFill>
                  <a:srgbClr val="000000"/>
                </a:solidFill>
                <a:prstDash val="solid"/>
              </a:ln>
            </c:spPr>
          </c:dPt>
          <c:dLbls>
            <c:numFmt formatCode="0.0%" sourceLinked="0"/>
            <c:spPr>
              <a:noFill/>
              <a:ln w="25400">
                <a:noFill/>
              </a:ln>
            </c:spPr>
            <c:txPr>
              <a:bodyPr/>
              <a:lstStyle/>
              <a:p>
                <a:pPr>
                  <a:defRPr sz="200"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'2022'!$B$19:$B$20</c:f>
              <c:strCache>
                <c:ptCount val="2"/>
                <c:pt idx="0">
                  <c:v>女性
Female</c:v>
                </c:pt>
                <c:pt idx="1">
                  <c:v>男性
Male</c:v>
                </c:pt>
              </c:strCache>
            </c:strRef>
          </c:cat>
          <c:val>
            <c:numRef>
              <c:f>'2020'!#REF!</c:f>
              <c:numCache>
                <c:formatCode>General</c:formatCode>
                <c:ptCount val="2"/>
              </c:numCache>
            </c:numRef>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70"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dPt>
            <c:idx val="1"/>
            <c:bubble3D val="0"/>
            <c:spPr>
              <a:solidFill>
                <a:srgbClr val="993366"/>
              </a:solidFill>
              <a:ln w="12700">
                <a:solidFill>
                  <a:srgbClr val="000000"/>
                </a:solidFill>
                <a:prstDash val="solid"/>
              </a:ln>
            </c:spPr>
          </c:dPt>
          <c:dLbls>
            <c:numFmt formatCode="0.0%" sourceLinked="0"/>
            <c:spPr>
              <a:noFill/>
              <a:ln w="25400">
                <a:noFill/>
              </a:ln>
            </c:spPr>
            <c:txPr>
              <a:bodyPr/>
              <a:lstStyle/>
              <a:p>
                <a:pPr>
                  <a:defRPr sz="200"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'2022'!$B$124:$B$125</c:f>
              <c:strCache>
                <c:ptCount val="2"/>
                <c:pt idx="0">
                  <c:v>女性
Female</c:v>
                </c:pt>
                <c:pt idx="1">
                  <c:v>男性
Male</c:v>
                </c:pt>
              </c:strCache>
            </c:strRef>
          </c:cat>
          <c:val>
            <c:numRef>
              <c:f>'2022'!$C$124:$C$125</c:f>
              <c:numCache>
                <c:formatCode>General</c:formatCode>
                <c:ptCount val="2"/>
                <c:pt idx="0">
                  <c:v>394</c:v>
                </c:pt>
                <c:pt idx="1">
                  <c:v>94</c:v>
                </c:pt>
              </c:numCache>
            </c:numRef>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70"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dPt>
            <c:idx val="1"/>
            <c:bubble3D val="0"/>
            <c:spPr>
              <a:solidFill>
                <a:srgbClr val="993366"/>
              </a:solidFill>
              <a:ln w="12700">
                <a:solidFill>
                  <a:srgbClr val="000000"/>
                </a:solidFill>
                <a:prstDash val="solid"/>
              </a:ln>
            </c:spPr>
          </c:dPt>
          <c:dLbls>
            <c:numFmt formatCode="0.0%" sourceLinked="0"/>
            <c:spPr>
              <a:noFill/>
              <a:ln w="25400">
                <a:noFill/>
              </a:ln>
            </c:spPr>
            <c:txPr>
              <a:bodyPr/>
              <a:lstStyle/>
              <a:p>
                <a:pPr>
                  <a:defRPr sz="200"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'2022'!$B$124:$B$125</c:f>
              <c:strCache>
                <c:ptCount val="2"/>
                <c:pt idx="0">
                  <c:v>女性
Female</c:v>
                </c:pt>
                <c:pt idx="1">
                  <c:v>男性
Male</c:v>
                </c:pt>
              </c:strCache>
            </c:strRef>
          </c:cat>
          <c:val>
            <c:numRef>
              <c:f>'2022'!$C$124:$C$125</c:f>
              <c:numCache>
                <c:formatCode>General</c:formatCode>
                <c:ptCount val="2"/>
                <c:pt idx="0">
                  <c:v>394</c:v>
                </c:pt>
                <c:pt idx="1">
                  <c:v>94</c:v>
                </c:pt>
              </c:numCache>
            </c:numRef>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70"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dPt>
            <c:idx val="1"/>
            <c:bubble3D val="0"/>
            <c:spPr>
              <a:solidFill>
                <a:srgbClr val="993366"/>
              </a:solidFill>
              <a:ln w="12700">
                <a:solidFill>
                  <a:srgbClr val="000000"/>
                </a:solidFill>
                <a:prstDash val="solid"/>
              </a:ln>
            </c:spPr>
          </c:dPt>
          <c:dLbls>
            <c:numFmt formatCode="0.0%" sourceLinked="0"/>
            <c:spPr>
              <a:noFill/>
              <a:ln w="25400">
                <a:noFill/>
              </a:ln>
            </c:spPr>
            <c:txPr>
              <a:bodyPr/>
              <a:lstStyle/>
              <a:p>
                <a:pPr>
                  <a:defRPr sz="200"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'2022'!$B$124:$B$125</c:f>
              <c:strCache>
                <c:ptCount val="2"/>
                <c:pt idx="0">
                  <c:v>女性
Female</c:v>
                </c:pt>
                <c:pt idx="1">
                  <c:v>男性
Male</c:v>
                </c:pt>
              </c:strCache>
            </c:strRef>
          </c:cat>
          <c:val>
            <c:numRef>
              <c:f>'2022'!$C$124:$C$125</c:f>
              <c:numCache>
                <c:formatCode>General</c:formatCode>
                <c:ptCount val="2"/>
                <c:pt idx="0">
                  <c:v>394</c:v>
                </c:pt>
                <c:pt idx="1">
                  <c:v>94</c:v>
                </c:pt>
              </c:numCache>
            </c:numRef>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70"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dPt>
            <c:idx val="1"/>
            <c:bubble3D val="0"/>
            <c:spPr>
              <a:solidFill>
                <a:srgbClr val="993366"/>
              </a:solidFill>
              <a:ln w="12700">
                <a:solidFill>
                  <a:srgbClr val="000000"/>
                </a:solidFill>
                <a:prstDash val="solid"/>
              </a:ln>
            </c:spPr>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dPt>
            <c:idx val="4"/>
            <c:bubble3D val="0"/>
            <c:spPr>
              <a:solidFill>
                <a:srgbClr val="660066"/>
              </a:solidFill>
              <a:ln w="12700">
                <a:solidFill>
                  <a:srgbClr val="000000"/>
                </a:solidFill>
                <a:prstDash val="solid"/>
              </a:ln>
            </c:spPr>
          </c:dPt>
          <c:dPt>
            <c:idx val="5"/>
            <c:bubble3D val="0"/>
            <c:spPr>
              <a:solidFill>
                <a:srgbClr val="FF8080"/>
              </a:solidFill>
              <a:ln w="12700">
                <a:solidFill>
                  <a:srgbClr val="000000"/>
                </a:solidFill>
                <a:prstDash val="solid"/>
              </a:ln>
            </c:spPr>
          </c:dPt>
          <c:dPt>
            <c:idx val="6"/>
            <c:bubble3D val="0"/>
            <c:spPr>
              <a:solidFill>
                <a:srgbClr val="0066CC"/>
              </a:solidFill>
              <a:ln w="12700">
                <a:solidFill>
                  <a:srgbClr val="000000"/>
                </a:solidFill>
                <a:prstDash val="solid"/>
              </a:ln>
            </c:spPr>
          </c:dPt>
          <c:dPt>
            <c:idx val="7"/>
            <c:bubble3D val="0"/>
            <c:spPr>
              <a:solidFill>
                <a:srgbClr val="CCCCFF"/>
              </a:solidFill>
              <a:ln w="12700">
                <a:solidFill>
                  <a:srgbClr val="000000"/>
                </a:solidFill>
                <a:prstDash val="solid"/>
              </a:ln>
            </c:spPr>
          </c:dPt>
          <c:dLbls>
            <c:dLbl>
              <c:idx val="5"/>
              <c:dLblPos val="bestFit"/>
              <c:showLegendKey val="0"/>
              <c:showVal val="0"/>
              <c:showCatName val="0"/>
              <c:showSerName val="0"/>
              <c:showPercent val="1"/>
              <c:showBubbleSize val="0"/>
              <c:extLst>
                <c:ext xmlns:c15="http://schemas.microsoft.com/office/drawing/2012/chart" uri="{CE6537A1-D6FC-4f65-9D91-7224C49458BB}"/>
              </c:extLst>
            </c:dLbl>
            <c:dLbl>
              <c:idx val="6"/>
              <c:dLblPos val="bestFit"/>
              <c:showLegendKey val="0"/>
              <c:showVal val="0"/>
              <c:showCatName val="0"/>
              <c:showSerName val="0"/>
              <c:showPercent val="1"/>
              <c:showBubbleSize val="0"/>
              <c:extLst>
                <c:ext xmlns:c15="http://schemas.microsoft.com/office/drawing/2012/chart" uri="{CE6537A1-D6FC-4f65-9D91-7224C49458BB}"/>
              </c:extLst>
            </c:dLbl>
            <c:dLbl>
              <c:idx val="7"/>
              <c:dLblPos val="bestFit"/>
              <c:showLegendKey val="0"/>
              <c:showVal val="0"/>
              <c:showCatName val="0"/>
              <c:showSerName val="0"/>
              <c:showPercent val="1"/>
              <c:showBubbleSize val="0"/>
              <c:extLst>
                <c:ext xmlns:c15="http://schemas.microsoft.com/office/drawing/2012/chart" uri="{CE6537A1-D6FC-4f65-9D91-7224C49458BB}"/>
              </c:extLst>
            </c:dLbl>
            <c:numFmt formatCode="0.0%" sourceLinked="0"/>
            <c:spPr>
              <a:noFill/>
              <a:ln w="25400">
                <a:noFill/>
              </a:ln>
            </c:spPr>
            <c:txPr>
              <a:bodyPr/>
              <a:lstStyle/>
              <a:p>
                <a:pPr>
                  <a:defRPr sz="125"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'2022'!$B$131:$B$138</c:f>
              <c:strCache>
                <c:ptCount val="8"/>
                <c:pt idx="0">
                  <c:v>丈夫
Husband</c:v>
                </c:pt>
                <c:pt idx="1">
                  <c:v>妻子
Wife</c:v>
                </c:pt>
                <c:pt idx="2">
                  <c:v>分居丈夫/前夫
Estranged husband / ex-husband</c:v>
                </c:pt>
                <c:pt idx="3">
                  <c:v>分居妻子/前妻
Estranged wife / ex-wife</c:v>
                </c:pt>
                <c:pt idx="4">
                  <c:v>異性同居情侶
Heterosexual cohabitant</c:v>
                </c:pt>
                <c:pt idx="5">
                  <c:v>同性同居情侶
Same-sex cohabitant</c:v>
                </c:pt>
                <c:pt idx="6">
                  <c:v>前異性同居情侶
Heterosexual ex-cohabitant</c:v>
                </c:pt>
                <c:pt idx="7">
                  <c:v>前同性同居情侶
Same-sex ex-cohabitant</c:v>
                </c:pt>
              </c:strCache>
            </c:strRef>
          </c:cat>
          <c:val>
            <c:numRef>
              <c:f>'2022'!$C$131:$C$138</c:f>
              <c:numCache>
                <c:formatCode>General</c:formatCode>
                <c:ptCount val="8"/>
                <c:pt idx="0">
                  <c:v>294</c:v>
                </c:pt>
                <c:pt idx="1">
                  <c:v>70</c:v>
                </c:pt>
                <c:pt idx="2">
                  <c:v>30</c:v>
                </c:pt>
                <c:pt idx="3">
                  <c:v>5</c:v>
                </c:pt>
                <c:pt idx="4">
                  <c:v>68</c:v>
                </c:pt>
                <c:pt idx="5">
                  <c:v>7</c:v>
                </c:pt>
                <c:pt idx="6">
                  <c:v>13</c:v>
                </c:pt>
                <c:pt idx="7">
                  <c:v>1</c:v>
                </c:pt>
              </c:numCache>
            </c:numRef>
          </c:val>
        </c:ser>
        <c:ser>
          <c:idx val="1"/>
          <c:order val="1"/>
          <c:spPr>
            <a:solidFill>
              <a:srgbClr val="993366"/>
            </a:solidFill>
            <a:ln w="12700">
              <a:solidFill>
                <a:srgbClr val="000000"/>
              </a:solidFill>
              <a:prstDash val="solid"/>
            </a:ln>
          </c:spPr>
          <c:dPt>
            <c:idx val="0"/>
            <c:bubble3D val="0"/>
            <c:spPr>
              <a:solidFill>
                <a:srgbClr val="9999FF"/>
              </a:solidFill>
              <a:ln w="12700">
                <a:solidFill>
                  <a:srgbClr val="000000"/>
                </a:solidFill>
                <a:prstDash val="solid"/>
              </a:ln>
            </c:spPr>
          </c:dPt>
          <c:dPt>
            <c:idx val="1"/>
            <c:bubble3D val="0"/>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dPt>
            <c:idx val="4"/>
            <c:bubble3D val="0"/>
            <c:spPr>
              <a:solidFill>
                <a:srgbClr val="660066"/>
              </a:solidFill>
              <a:ln w="12700">
                <a:solidFill>
                  <a:srgbClr val="000000"/>
                </a:solidFill>
                <a:prstDash val="solid"/>
              </a:ln>
            </c:spPr>
          </c:dPt>
          <c:dPt>
            <c:idx val="5"/>
            <c:bubble3D val="0"/>
            <c:spPr>
              <a:solidFill>
                <a:srgbClr val="FF8080"/>
              </a:solidFill>
              <a:ln w="12700">
                <a:solidFill>
                  <a:srgbClr val="000000"/>
                </a:solidFill>
                <a:prstDash val="solid"/>
              </a:ln>
            </c:spPr>
          </c:dPt>
          <c:dPt>
            <c:idx val="6"/>
            <c:bubble3D val="0"/>
            <c:spPr>
              <a:solidFill>
                <a:srgbClr val="0066CC"/>
              </a:solidFill>
              <a:ln w="12700">
                <a:solidFill>
                  <a:srgbClr val="000000"/>
                </a:solidFill>
                <a:prstDash val="solid"/>
              </a:ln>
            </c:spPr>
          </c:dPt>
          <c:dPt>
            <c:idx val="7"/>
            <c:bubble3D val="0"/>
            <c:spPr>
              <a:solidFill>
                <a:srgbClr val="CCCCFF"/>
              </a:solidFill>
              <a:ln w="12700">
                <a:solidFill>
                  <a:srgbClr val="000000"/>
                </a:solidFill>
                <a:prstDash val="solid"/>
              </a:ln>
            </c:spPr>
          </c:dPt>
          <c:cat>
            <c:strRef>
              <c:f>'2022'!$B$131:$B$138</c:f>
              <c:strCache>
                <c:ptCount val="8"/>
                <c:pt idx="0">
                  <c:v>丈夫
Husband</c:v>
                </c:pt>
                <c:pt idx="1">
                  <c:v>妻子
Wife</c:v>
                </c:pt>
                <c:pt idx="2">
                  <c:v>分居丈夫/前夫
Estranged husband / ex-husband</c:v>
                </c:pt>
                <c:pt idx="3">
                  <c:v>分居妻子/前妻
Estranged wife / ex-wife</c:v>
                </c:pt>
                <c:pt idx="4">
                  <c:v>異性同居情侶
Heterosexual cohabitant</c:v>
                </c:pt>
                <c:pt idx="5">
                  <c:v>同性同居情侶
Same-sex cohabitant</c:v>
                </c:pt>
                <c:pt idx="6">
                  <c:v>前異性同居情侶
Heterosexual ex-cohabitant</c:v>
                </c:pt>
                <c:pt idx="7">
                  <c:v>前同性同居情侶
Same-sex ex-cohabitant</c:v>
                </c:pt>
              </c:strCache>
            </c:strRef>
          </c:cat>
          <c:val>
            <c:numRef>
              <c:f>Eng!#REF!</c:f>
              <c:numCache>
                <c:formatCode>General</c:formatCode>
                <c:ptCount val="1"/>
                <c:pt idx="0">
                  <c:v>1</c:v>
                </c:pt>
              </c:numCache>
            </c:numRef>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845"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paperSize="9" orientation="landscape"/>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dPt>
            <c:idx val="1"/>
            <c:bubble3D val="0"/>
            <c:spPr>
              <a:solidFill>
                <a:srgbClr val="993366"/>
              </a:solidFill>
              <a:ln w="12700">
                <a:solidFill>
                  <a:srgbClr val="000000"/>
                </a:solidFill>
                <a:prstDash val="solid"/>
              </a:ln>
            </c:spPr>
          </c:dPt>
          <c:dLbls>
            <c:numFmt formatCode="0.0%" sourceLinked="0"/>
            <c:spPr>
              <a:noFill/>
              <a:ln w="25400">
                <a:noFill/>
              </a:ln>
            </c:spPr>
            <c:txPr>
              <a:bodyPr/>
              <a:lstStyle/>
              <a:p>
                <a:pPr>
                  <a:defRPr sz="200"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EN!$B$19:$B$20</c:f>
              <c:strCache>
                <c:ptCount val="2"/>
                <c:pt idx="0">
                  <c:v>Female</c:v>
                </c:pt>
                <c:pt idx="1">
                  <c:v>Male</c:v>
                </c:pt>
              </c:strCache>
            </c:strRef>
          </c:cat>
          <c:val>
            <c:numRef>
              <c:f>EN!$C$19:$C$20</c:f>
              <c:numCache>
                <c:formatCode>General</c:formatCode>
                <c:ptCount val="2"/>
                <c:pt idx="0">
                  <c:v>0</c:v>
                </c:pt>
                <c:pt idx="1">
                  <c:v>0</c:v>
                </c:pt>
              </c:numCache>
            </c:numRef>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70"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dPt>
            <c:idx val="1"/>
            <c:bubble3D val="0"/>
            <c:spPr>
              <a:solidFill>
                <a:srgbClr val="993366"/>
              </a:solidFill>
              <a:ln w="12700">
                <a:solidFill>
                  <a:srgbClr val="000000"/>
                </a:solidFill>
                <a:prstDash val="solid"/>
              </a:ln>
            </c:spPr>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dPt>
            <c:idx val="4"/>
            <c:bubble3D val="0"/>
            <c:spPr>
              <a:solidFill>
                <a:srgbClr val="660066"/>
              </a:solidFill>
              <a:ln w="12700">
                <a:solidFill>
                  <a:srgbClr val="000000"/>
                </a:solidFill>
                <a:prstDash val="solid"/>
              </a:ln>
            </c:spPr>
          </c:dPt>
          <c:dPt>
            <c:idx val="5"/>
            <c:bubble3D val="0"/>
            <c:spPr>
              <a:solidFill>
                <a:srgbClr val="FF8080"/>
              </a:solidFill>
              <a:ln w="12700">
                <a:solidFill>
                  <a:srgbClr val="000000"/>
                </a:solidFill>
                <a:prstDash val="solid"/>
              </a:ln>
            </c:spPr>
          </c:dPt>
          <c:dPt>
            <c:idx val="6"/>
            <c:bubble3D val="0"/>
            <c:spPr>
              <a:solidFill>
                <a:srgbClr val="0066CC"/>
              </a:solidFill>
              <a:ln w="12700">
                <a:solidFill>
                  <a:srgbClr val="000000"/>
                </a:solidFill>
                <a:prstDash val="solid"/>
              </a:ln>
            </c:spPr>
          </c:dPt>
          <c:dPt>
            <c:idx val="7"/>
            <c:bubble3D val="0"/>
            <c:spPr>
              <a:solidFill>
                <a:srgbClr val="CCCCFF"/>
              </a:solidFill>
              <a:ln w="12700">
                <a:solidFill>
                  <a:srgbClr val="000000"/>
                </a:solidFill>
                <a:prstDash val="solid"/>
              </a:ln>
            </c:spPr>
          </c:dPt>
          <c:dPt>
            <c:idx val="8"/>
            <c:bubble3D val="0"/>
            <c:spPr>
              <a:solidFill>
                <a:srgbClr val="000080"/>
              </a:solidFill>
              <a:ln w="12700">
                <a:solidFill>
                  <a:srgbClr val="000000"/>
                </a:solidFill>
                <a:prstDash val="solid"/>
              </a:ln>
            </c:spPr>
          </c:dPt>
          <c:dPt>
            <c:idx val="9"/>
            <c:bubble3D val="0"/>
            <c:spPr>
              <a:solidFill>
                <a:srgbClr val="FF00FF"/>
              </a:solidFill>
              <a:ln w="12700">
                <a:solidFill>
                  <a:srgbClr val="000000"/>
                </a:solidFill>
                <a:prstDash val="solid"/>
              </a:ln>
            </c:spPr>
          </c:dPt>
          <c:dPt>
            <c:idx val="10"/>
            <c:bubble3D val="0"/>
            <c:spPr>
              <a:solidFill>
                <a:srgbClr val="FFFF00"/>
              </a:solidFill>
              <a:ln w="12700">
                <a:solidFill>
                  <a:srgbClr val="000000"/>
                </a:solidFill>
                <a:prstDash val="solid"/>
              </a:ln>
            </c:spPr>
          </c:dPt>
          <c:dPt>
            <c:idx val="11"/>
            <c:bubble3D val="0"/>
            <c:spPr>
              <a:solidFill>
                <a:srgbClr val="00FFFF"/>
              </a:solidFill>
              <a:ln w="12700">
                <a:solidFill>
                  <a:srgbClr val="000000"/>
                </a:solidFill>
                <a:prstDash val="solid"/>
              </a:ln>
            </c:spPr>
          </c:dPt>
          <c:dLbls>
            <c:dLbl>
              <c:idx val="0"/>
              <c:dLblPos val="bestFit"/>
              <c:showLegendKey val="0"/>
              <c:showVal val="0"/>
              <c:showCatName val="0"/>
              <c:showSerName val="0"/>
              <c:showPercent val="1"/>
              <c:showBubbleSize val="0"/>
              <c:extLst>
                <c:ext xmlns:c15="http://schemas.microsoft.com/office/drawing/2012/chart" uri="{CE6537A1-D6FC-4f65-9D91-7224C49458BB}"/>
              </c:extLst>
            </c:dLbl>
            <c:dLbl>
              <c:idx val="1"/>
              <c:dLblPos val="bestFit"/>
              <c:showLegendKey val="0"/>
              <c:showVal val="0"/>
              <c:showCatName val="0"/>
              <c:showSerName val="0"/>
              <c:showPercent val="1"/>
              <c:showBubbleSize val="0"/>
              <c:extLst>
                <c:ext xmlns:c15="http://schemas.microsoft.com/office/drawing/2012/chart" uri="{CE6537A1-D6FC-4f65-9D91-7224C49458BB}"/>
              </c:extLst>
            </c:dLbl>
            <c:dLbl>
              <c:idx val="2"/>
              <c:dLblPos val="bestFit"/>
              <c:showLegendKey val="0"/>
              <c:showVal val="0"/>
              <c:showCatName val="0"/>
              <c:showSerName val="0"/>
              <c:showPercent val="1"/>
              <c:showBubbleSize val="0"/>
              <c:extLst>
                <c:ext xmlns:c15="http://schemas.microsoft.com/office/drawing/2012/chart" uri="{CE6537A1-D6FC-4f65-9D91-7224C49458BB}"/>
              </c:extLst>
            </c:dLbl>
            <c:dLbl>
              <c:idx val="3"/>
              <c:dLblPos val="bestFit"/>
              <c:showLegendKey val="0"/>
              <c:showVal val="0"/>
              <c:showCatName val="0"/>
              <c:showSerName val="0"/>
              <c:showPercent val="1"/>
              <c:showBubbleSize val="0"/>
              <c:extLst>
                <c:ext xmlns:c15="http://schemas.microsoft.com/office/drawing/2012/chart" uri="{CE6537A1-D6FC-4f65-9D91-7224C49458BB}"/>
              </c:extLst>
            </c:dLbl>
            <c:dLbl>
              <c:idx val="4"/>
              <c:dLblPos val="bestFit"/>
              <c:showLegendKey val="0"/>
              <c:showVal val="0"/>
              <c:showCatName val="0"/>
              <c:showSerName val="0"/>
              <c:showPercent val="1"/>
              <c:showBubbleSize val="0"/>
              <c:extLst>
                <c:ext xmlns:c15="http://schemas.microsoft.com/office/drawing/2012/chart" uri="{CE6537A1-D6FC-4f65-9D91-7224C49458BB}"/>
              </c:extLst>
            </c:dLbl>
            <c:numFmt formatCode="0.0%" sourceLinked="0"/>
            <c:spPr>
              <a:noFill/>
              <a:ln w="25400">
                <a:noFill/>
              </a:ln>
            </c:spPr>
            <c:txPr>
              <a:bodyPr/>
              <a:lstStyle/>
              <a:p>
                <a:pPr>
                  <a:defRPr sz="150"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EN!$B$26:$B$40</c:f>
              <c:strCache>
                <c:ptCount val="15"/>
                <c:pt idx="0">
                  <c:v>Parent</c:v>
                </c:pt>
                <c:pt idx="1">
                  <c:v>Sibling </c:v>
                </c:pt>
                <c:pt idx="2">
                  <c:v>Step-parent</c:v>
                </c:pt>
                <c:pt idx="3">
                  <c:v>Grandparent</c:v>
                </c:pt>
                <c:pt idx="4">
                  <c:v>Relative</c:v>
                </c:pt>
                <c:pt idx="5">
                  <c:v>Family friend / Parent of peer</c:v>
                </c:pt>
                <c:pt idx="6">
                  <c:v>Caregiver</c:v>
                </c:pt>
                <c:pt idx="7">
                  <c:v>School teacher / personnel</c:v>
                </c:pt>
                <c:pt idx="8">
                  <c:v>Staff of boarding section of school</c:v>
                </c:pt>
                <c:pt idx="9">
                  <c:v>Tutor / Coach</c:v>
                </c:pt>
                <c:pt idx="10">
                  <c:v>Religious personnel</c:v>
                </c:pt>
                <c:pt idx="11">
                  <c:v>Schoolmate / friend / peer</c:v>
                </c:pt>
                <c:pt idx="12">
                  <c:v>Co-tenant / Neighbour</c:v>
                </c:pt>
                <c:pt idx="13">
                  <c:v>Inmate of residential service</c:v>
                </c:pt>
                <c:pt idx="14">
                  <c:v>Unrelated person (including strangers) </c:v>
                </c:pt>
              </c:strCache>
            </c:strRef>
          </c:cat>
          <c:val>
            <c:numRef>
              <c:f>EN!$C$26:$C$40</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70"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dPt>
            <c:idx val="1"/>
            <c:bubble3D val="0"/>
            <c:spPr>
              <a:solidFill>
                <a:srgbClr val="993366"/>
              </a:solidFill>
              <a:ln w="12700">
                <a:solidFill>
                  <a:srgbClr val="000000"/>
                </a:solidFill>
                <a:prstDash val="solid"/>
              </a:ln>
            </c:spPr>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dPt>
            <c:idx val="4"/>
            <c:bubble3D val="0"/>
            <c:spPr>
              <a:solidFill>
                <a:srgbClr val="660066"/>
              </a:solidFill>
              <a:ln w="12700">
                <a:solidFill>
                  <a:srgbClr val="000000"/>
                </a:solidFill>
                <a:prstDash val="solid"/>
              </a:ln>
            </c:spPr>
          </c:dPt>
          <c:dPt>
            <c:idx val="5"/>
            <c:bubble3D val="0"/>
            <c:spPr>
              <a:solidFill>
                <a:srgbClr val="FF8080"/>
              </a:solidFill>
              <a:ln w="12700">
                <a:solidFill>
                  <a:srgbClr val="000000"/>
                </a:solidFill>
                <a:prstDash val="solid"/>
              </a:ln>
            </c:spPr>
          </c:dPt>
          <c:dPt>
            <c:idx val="6"/>
            <c:bubble3D val="0"/>
            <c:spPr>
              <a:solidFill>
                <a:srgbClr val="0066CC"/>
              </a:solidFill>
              <a:ln w="12700">
                <a:solidFill>
                  <a:srgbClr val="000000"/>
                </a:solidFill>
                <a:prstDash val="solid"/>
              </a:ln>
            </c:spPr>
          </c:dPt>
          <c:dPt>
            <c:idx val="7"/>
            <c:bubble3D val="0"/>
            <c:spPr>
              <a:solidFill>
                <a:srgbClr val="CCCCFF"/>
              </a:solidFill>
              <a:ln w="12700">
                <a:solidFill>
                  <a:srgbClr val="000000"/>
                </a:solidFill>
                <a:prstDash val="solid"/>
              </a:ln>
            </c:spPr>
          </c:dPt>
          <c:dPt>
            <c:idx val="8"/>
            <c:bubble3D val="0"/>
            <c:spPr>
              <a:solidFill>
                <a:srgbClr val="000080"/>
              </a:solidFill>
              <a:ln w="12700">
                <a:solidFill>
                  <a:srgbClr val="000000"/>
                </a:solidFill>
                <a:prstDash val="solid"/>
              </a:ln>
            </c:spPr>
          </c:dPt>
          <c:dPt>
            <c:idx val="9"/>
            <c:bubble3D val="0"/>
            <c:spPr>
              <a:solidFill>
                <a:srgbClr val="FF00FF"/>
              </a:solidFill>
              <a:ln w="12700">
                <a:solidFill>
                  <a:srgbClr val="000000"/>
                </a:solidFill>
                <a:prstDash val="solid"/>
              </a:ln>
            </c:spPr>
          </c:dPt>
          <c:dPt>
            <c:idx val="10"/>
            <c:bubble3D val="0"/>
            <c:spPr>
              <a:solidFill>
                <a:srgbClr val="FFFF00"/>
              </a:solidFill>
              <a:ln w="12700">
                <a:solidFill>
                  <a:srgbClr val="000000"/>
                </a:solidFill>
                <a:prstDash val="solid"/>
              </a:ln>
            </c:spPr>
          </c:dPt>
          <c:dPt>
            <c:idx val="11"/>
            <c:bubble3D val="0"/>
            <c:spPr>
              <a:solidFill>
                <a:srgbClr val="00FFFF"/>
              </a:solidFill>
              <a:ln w="12700">
                <a:solidFill>
                  <a:srgbClr val="000000"/>
                </a:solidFill>
                <a:prstDash val="solid"/>
              </a:ln>
            </c:spPr>
          </c:dPt>
          <c:dPt>
            <c:idx val="12"/>
            <c:bubble3D val="0"/>
            <c:spPr>
              <a:solidFill>
                <a:srgbClr val="800080"/>
              </a:solidFill>
              <a:ln w="12700">
                <a:solidFill>
                  <a:srgbClr val="000000"/>
                </a:solidFill>
                <a:prstDash val="solid"/>
              </a:ln>
            </c:spPr>
          </c:dPt>
          <c:dPt>
            <c:idx val="13"/>
            <c:bubble3D val="0"/>
            <c:spPr>
              <a:solidFill>
                <a:srgbClr val="800000"/>
              </a:solidFill>
              <a:ln w="12700">
                <a:solidFill>
                  <a:srgbClr val="000000"/>
                </a:solidFill>
                <a:prstDash val="solid"/>
              </a:ln>
            </c:spPr>
          </c:dPt>
          <c:dPt>
            <c:idx val="14"/>
            <c:bubble3D val="0"/>
            <c:spPr>
              <a:solidFill>
                <a:srgbClr val="008080"/>
              </a:solidFill>
              <a:ln w="12700">
                <a:solidFill>
                  <a:srgbClr val="000000"/>
                </a:solidFill>
                <a:prstDash val="solid"/>
              </a:ln>
            </c:spPr>
          </c:dPt>
          <c:dPt>
            <c:idx val="15"/>
            <c:bubble3D val="0"/>
            <c:spPr>
              <a:solidFill>
                <a:srgbClr val="0000FF"/>
              </a:solidFill>
              <a:ln w="12700">
                <a:solidFill>
                  <a:srgbClr val="000000"/>
                </a:solidFill>
                <a:prstDash val="solid"/>
              </a:ln>
            </c:spPr>
          </c:dPt>
          <c:dPt>
            <c:idx val="16"/>
            <c:bubble3D val="0"/>
            <c:spPr>
              <a:solidFill>
                <a:srgbClr val="00CCFF"/>
              </a:solidFill>
              <a:ln w="12700">
                <a:solidFill>
                  <a:srgbClr val="000000"/>
                </a:solidFill>
                <a:prstDash val="solid"/>
              </a:ln>
            </c:spPr>
          </c:dPt>
          <c:dPt>
            <c:idx val="17"/>
            <c:bubble3D val="0"/>
            <c:spPr>
              <a:solidFill>
                <a:srgbClr val="CCFFFF"/>
              </a:solidFill>
              <a:ln w="12700">
                <a:solidFill>
                  <a:srgbClr val="000000"/>
                </a:solidFill>
                <a:prstDash val="solid"/>
              </a:ln>
            </c:spPr>
          </c:dPt>
          <c:dPt>
            <c:idx val="18"/>
            <c:bubble3D val="0"/>
            <c:spPr>
              <a:solidFill>
                <a:srgbClr val="CCFFCC"/>
              </a:solidFill>
              <a:ln w="12700">
                <a:solidFill>
                  <a:srgbClr val="000000"/>
                </a:solidFill>
                <a:prstDash val="solid"/>
              </a:ln>
            </c:spPr>
          </c:dPt>
          <c:dPt>
            <c:idx val="19"/>
            <c:bubble3D val="0"/>
            <c:spPr>
              <a:solidFill>
                <a:srgbClr val="FFFF99"/>
              </a:solidFill>
              <a:ln w="12700">
                <a:solidFill>
                  <a:srgbClr val="000000"/>
                </a:solidFill>
                <a:prstDash val="solid"/>
              </a:ln>
            </c:spPr>
          </c:dPt>
          <c:dLbls>
            <c:dLbl>
              <c:idx val="0"/>
              <c:dLblPos val="bestFit"/>
              <c:showLegendKey val="0"/>
              <c:showVal val="0"/>
              <c:showCatName val="0"/>
              <c:showSerName val="0"/>
              <c:showPercent val="1"/>
              <c:showBubbleSize val="0"/>
              <c:extLst>
                <c:ext xmlns:c15="http://schemas.microsoft.com/office/drawing/2012/chart" uri="{CE6537A1-D6FC-4f65-9D91-7224C49458BB}"/>
              </c:extLst>
            </c:dLbl>
            <c:dLbl>
              <c:idx val="1"/>
              <c:dLblPos val="bestFit"/>
              <c:showLegendKey val="0"/>
              <c:showVal val="0"/>
              <c:showCatName val="0"/>
              <c:showSerName val="0"/>
              <c:showPercent val="1"/>
              <c:showBubbleSize val="0"/>
              <c:extLst>
                <c:ext xmlns:c15="http://schemas.microsoft.com/office/drawing/2012/chart" uri="{CE6537A1-D6FC-4f65-9D91-7224C49458BB}"/>
              </c:extLst>
            </c:dLbl>
            <c:dLbl>
              <c:idx val="2"/>
              <c:dLblPos val="bestFit"/>
              <c:showLegendKey val="0"/>
              <c:showVal val="0"/>
              <c:showCatName val="0"/>
              <c:showSerName val="0"/>
              <c:showPercent val="1"/>
              <c:showBubbleSize val="0"/>
              <c:extLst>
                <c:ext xmlns:c15="http://schemas.microsoft.com/office/drawing/2012/chart" uri="{CE6537A1-D6FC-4f65-9D91-7224C49458BB}"/>
              </c:extLst>
            </c:dLbl>
            <c:dLbl>
              <c:idx val="3"/>
              <c:dLblPos val="bestFit"/>
              <c:showLegendKey val="0"/>
              <c:showVal val="0"/>
              <c:showCatName val="0"/>
              <c:showSerName val="0"/>
              <c:showPercent val="1"/>
              <c:showBubbleSize val="0"/>
              <c:extLst>
                <c:ext xmlns:c15="http://schemas.microsoft.com/office/drawing/2012/chart" uri="{CE6537A1-D6FC-4f65-9D91-7224C49458BB}"/>
              </c:extLst>
            </c:dLbl>
            <c:dLbl>
              <c:idx val="4"/>
              <c:dLblPos val="bestFit"/>
              <c:showLegendKey val="0"/>
              <c:showVal val="0"/>
              <c:showCatName val="0"/>
              <c:showSerName val="0"/>
              <c:showPercent val="1"/>
              <c:showBubbleSize val="0"/>
              <c:extLst>
                <c:ext xmlns:c15="http://schemas.microsoft.com/office/drawing/2012/chart" uri="{CE6537A1-D6FC-4f65-9D91-7224C49458BB}"/>
              </c:extLst>
            </c:dLbl>
            <c:dLbl>
              <c:idx val="5"/>
              <c:dLblPos val="bestFit"/>
              <c:showLegendKey val="0"/>
              <c:showVal val="0"/>
              <c:showCatName val="0"/>
              <c:showSerName val="0"/>
              <c:showPercent val="1"/>
              <c:showBubbleSize val="0"/>
              <c:extLst>
                <c:ext xmlns:c15="http://schemas.microsoft.com/office/drawing/2012/chart" uri="{CE6537A1-D6FC-4f65-9D91-7224C49458BB}"/>
              </c:extLst>
            </c:dLbl>
            <c:dLbl>
              <c:idx val="7"/>
              <c:dLblPos val="bestFit"/>
              <c:showLegendKey val="0"/>
              <c:showVal val="0"/>
              <c:showCatName val="0"/>
              <c:showSerName val="0"/>
              <c:showPercent val="1"/>
              <c:showBubbleSize val="0"/>
              <c:extLst>
                <c:ext xmlns:c15="http://schemas.microsoft.com/office/drawing/2012/chart" uri="{CE6537A1-D6FC-4f65-9D91-7224C49458BB}"/>
              </c:extLst>
            </c:dLbl>
            <c:dLbl>
              <c:idx val="8"/>
              <c:dLblPos val="bestFit"/>
              <c:showLegendKey val="0"/>
              <c:showVal val="0"/>
              <c:showCatName val="0"/>
              <c:showSerName val="0"/>
              <c:showPercent val="1"/>
              <c:showBubbleSize val="0"/>
              <c:extLst>
                <c:ext xmlns:c15="http://schemas.microsoft.com/office/drawing/2012/chart" uri="{CE6537A1-D6FC-4f65-9D91-7224C49458BB}"/>
              </c:extLst>
            </c:dLbl>
            <c:dLbl>
              <c:idx val="9"/>
              <c:dLblPos val="bestFit"/>
              <c:showLegendKey val="0"/>
              <c:showVal val="0"/>
              <c:showCatName val="0"/>
              <c:showSerName val="0"/>
              <c:showPercent val="1"/>
              <c:showBubbleSize val="0"/>
              <c:extLst>
                <c:ext xmlns:c15="http://schemas.microsoft.com/office/drawing/2012/chart" uri="{CE6537A1-D6FC-4f65-9D91-7224C49458BB}"/>
              </c:extLst>
            </c:dLbl>
            <c:dLbl>
              <c:idx val="18"/>
              <c:dLblPos val="bestFit"/>
              <c:showLegendKey val="0"/>
              <c:showVal val="0"/>
              <c:showCatName val="0"/>
              <c:showSerName val="0"/>
              <c:showPercent val="1"/>
              <c:showBubbleSize val="0"/>
              <c:extLst>
                <c:ext xmlns:c15="http://schemas.microsoft.com/office/drawing/2012/chart" uri="{CE6537A1-D6FC-4f65-9D91-7224C49458BB}"/>
              </c:extLst>
            </c:dLbl>
            <c:dLbl>
              <c:idx val="19"/>
              <c:dLblPos val="bestFit"/>
              <c:showLegendKey val="0"/>
              <c:showVal val="0"/>
              <c:showCatName val="0"/>
              <c:showSerName val="0"/>
              <c:showPercent val="1"/>
              <c:showBubbleSize val="0"/>
              <c:extLst>
                <c:ext xmlns:c15="http://schemas.microsoft.com/office/drawing/2012/chart" uri="{CE6537A1-D6FC-4f65-9D91-7224C49458BB}"/>
              </c:extLst>
            </c:dLbl>
            <c:numFmt formatCode="0.0%" sourceLinked="0"/>
            <c:spPr>
              <a:noFill/>
              <a:ln w="25400">
                <a:noFill/>
              </a:ln>
            </c:spPr>
            <c:txPr>
              <a:bodyPr/>
              <a:lstStyle/>
              <a:p>
                <a:pPr>
                  <a:defRPr sz="150"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EN!$B$70:$B$89</c:f>
              <c:strCache>
                <c:ptCount val="20"/>
                <c:pt idx="0">
                  <c:v>Central &amp; Western</c:v>
                </c:pt>
                <c:pt idx="1">
                  <c:v>Southern</c:v>
                </c:pt>
                <c:pt idx="2">
                  <c:v>Islands</c:v>
                </c:pt>
                <c:pt idx="3">
                  <c:v>Eastern</c:v>
                </c:pt>
                <c:pt idx="4">
                  <c:v>Wan Chai</c:v>
                </c:pt>
                <c:pt idx="5">
                  <c:v>Kowloon City</c:v>
                </c:pt>
                <c:pt idx="6">
                  <c:v>Yau Tsim Mong</c:v>
                </c:pt>
                <c:pt idx="7">
                  <c:v>Sham Shui Po</c:v>
                </c:pt>
                <c:pt idx="8">
                  <c:v>Wong Tai Sin</c:v>
                </c:pt>
                <c:pt idx="9">
                  <c:v>Sai Kung</c:v>
                </c:pt>
                <c:pt idx="10">
                  <c:v>Kwun Tong</c:v>
                </c:pt>
                <c:pt idx="11">
                  <c:v>Shatin</c:v>
                </c:pt>
                <c:pt idx="12">
                  <c:v>Tai Po</c:v>
                </c:pt>
                <c:pt idx="13">
                  <c:v>North</c:v>
                </c:pt>
                <c:pt idx="14">
                  <c:v>Yuen Long</c:v>
                </c:pt>
                <c:pt idx="15">
                  <c:v>Tsuen Wan</c:v>
                </c:pt>
                <c:pt idx="16">
                  <c:v>Kwai Tsing</c:v>
                </c:pt>
                <c:pt idx="17">
                  <c:v>Tuen Mun</c:v>
                </c:pt>
                <c:pt idx="18">
                  <c:v>Outside Hong Kong</c:v>
                </c:pt>
                <c:pt idx="19">
                  <c:v>Unknown</c:v>
                </c:pt>
              </c:strCache>
            </c:strRef>
          </c:cat>
          <c:val>
            <c:numRef>
              <c:f>EN!$C$70:$C$89</c:f>
              <c:numCache>
                <c:formatCode>General</c:formatCode>
                <c:ptCount val="20"/>
                <c:pt idx="0">
                  <c:v>8</c:v>
                </c:pt>
                <c:pt idx="1">
                  <c:v>5</c:v>
                </c:pt>
                <c:pt idx="2">
                  <c:v>6</c:v>
                </c:pt>
                <c:pt idx="3">
                  <c:v>15</c:v>
                </c:pt>
                <c:pt idx="4">
                  <c:v>3</c:v>
                </c:pt>
                <c:pt idx="5">
                  <c:v>18</c:v>
                </c:pt>
                <c:pt idx="6">
                  <c:v>60</c:v>
                </c:pt>
                <c:pt idx="7">
                  <c:v>20</c:v>
                </c:pt>
                <c:pt idx="8">
                  <c:v>12</c:v>
                </c:pt>
                <c:pt idx="9">
                  <c:v>16</c:v>
                </c:pt>
                <c:pt idx="10">
                  <c:v>47</c:v>
                </c:pt>
                <c:pt idx="11">
                  <c:v>29</c:v>
                </c:pt>
                <c:pt idx="12">
                  <c:v>10</c:v>
                </c:pt>
                <c:pt idx="13">
                  <c:v>17</c:v>
                </c:pt>
                <c:pt idx="14">
                  <c:v>43</c:v>
                </c:pt>
                <c:pt idx="15">
                  <c:v>18</c:v>
                </c:pt>
                <c:pt idx="16">
                  <c:v>25</c:v>
                </c:pt>
                <c:pt idx="17">
                  <c:v>17</c:v>
                </c:pt>
                <c:pt idx="18">
                  <c:v>0</c:v>
                </c:pt>
                <c:pt idx="19">
                  <c:v>10</c:v>
                </c:pt>
              </c:numCache>
            </c:numRef>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755"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paperSize="9" orientation="landscape"/>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dPt>
            <c:idx val="1"/>
            <c:bubble3D val="0"/>
            <c:spPr>
              <a:solidFill>
                <a:srgbClr val="993366"/>
              </a:solidFill>
              <a:ln w="12700">
                <a:solidFill>
                  <a:srgbClr val="000000"/>
                </a:solidFill>
                <a:prstDash val="solid"/>
              </a:ln>
            </c:spPr>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dLbls>
            <c:dLbl>
              <c:idx val="1"/>
              <c:dLblPos val="bestFit"/>
              <c:showLegendKey val="0"/>
              <c:showVal val="0"/>
              <c:showCatName val="0"/>
              <c:showSerName val="0"/>
              <c:showPercent val="1"/>
              <c:showBubbleSize val="0"/>
              <c:extLst>
                <c:ext xmlns:c15="http://schemas.microsoft.com/office/drawing/2012/chart" uri="{CE6537A1-D6FC-4f65-9D91-7224C49458BB}"/>
              </c:extLst>
            </c:dLbl>
            <c:dLbl>
              <c:idx val="2"/>
              <c:dLblPos val="bestFit"/>
              <c:showLegendKey val="0"/>
              <c:showVal val="0"/>
              <c:showCatName val="0"/>
              <c:showSerName val="0"/>
              <c:showPercent val="1"/>
              <c:showBubbleSize val="0"/>
              <c:extLst>
                <c:ext xmlns:c15="http://schemas.microsoft.com/office/drawing/2012/chart" uri="{CE6537A1-D6FC-4f65-9D91-7224C49458BB}"/>
              </c:extLst>
            </c:dLbl>
            <c:dLbl>
              <c:idx val="3"/>
              <c:dLblPos val="bestFit"/>
              <c:showLegendKey val="0"/>
              <c:showVal val="0"/>
              <c:showCatName val="0"/>
              <c:showSerName val="0"/>
              <c:showPercent val="1"/>
              <c:showBubbleSize val="0"/>
              <c:extLst>
                <c:ext xmlns:c15="http://schemas.microsoft.com/office/drawing/2012/chart" uri="{CE6537A1-D6FC-4f65-9D91-7224C49458BB}"/>
              </c:extLst>
            </c:dLbl>
            <c:numFmt formatCode="0.0%" sourceLinked="0"/>
            <c:spPr>
              <a:noFill/>
              <a:ln w="25400">
                <a:noFill/>
              </a:ln>
            </c:spPr>
            <c:txPr>
              <a:bodyPr/>
              <a:lstStyle/>
              <a:p>
                <a:pPr>
                  <a:defRPr sz="175"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EN!$B$102:$B$105</c:f>
              <c:strCache>
                <c:ptCount val="4"/>
                <c:pt idx="0">
                  <c:v>Physical violence</c:v>
                </c:pt>
                <c:pt idx="1">
                  <c:v>Sexual violence</c:v>
                </c:pt>
                <c:pt idx="2">
                  <c:v>Psychological abuse</c:v>
                </c:pt>
                <c:pt idx="3">
                  <c:v>Multiple violence</c:v>
                </c:pt>
              </c:strCache>
            </c:strRef>
          </c:cat>
          <c:val>
            <c:numRef>
              <c:f>EN!$C$102:$C$105</c:f>
              <c:numCache>
                <c:formatCode>General</c:formatCode>
                <c:ptCount val="4"/>
                <c:pt idx="0">
                  <c:v>407</c:v>
                </c:pt>
                <c:pt idx="1">
                  <c:v>3</c:v>
                </c:pt>
                <c:pt idx="2">
                  <c:v>44</c:v>
                </c:pt>
                <c:pt idx="3">
                  <c:v>34</c:v>
                </c:pt>
              </c:numCache>
            </c:numRef>
          </c:val>
        </c:ser>
        <c:ser>
          <c:idx val="1"/>
          <c:order val="1"/>
          <c:spPr>
            <a:solidFill>
              <a:srgbClr val="993366"/>
            </a:solidFill>
            <a:ln w="12700">
              <a:solidFill>
                <a:srgbClr val="000000"/>
              </a:solidFill>
              <a:prstDash val="solid"/>
            </a:ln>
          </c:spPr>
          <c:dPt>
            <c:idx val="0"/>
            <c:bubble3D val="0"/>
            <c:spPr>
              <a:solidFill>
                <a:srgbClr val="9999FF"/>
              </a:solidFill>
              <a:ln w="12700">
                <a:solidFill>
                  <a:srgbClr val="000000"/>
                </a:solidFill>
                <a:prstDash val="solid"/>
              </a:ln>
            </c:spPr>
          </c:dPt>
          <c:dPt>
            <c:idx val="1"/>
            <c:bubble3D val="0"/>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cat>
            <c:strRef>
              <c:f>EN!$B$102:$B$105</c:f>
              <c:strCache>
                <c:ptCount val="4"/>
                <c:pt idx="0">
                  <c:v>Physical violence</c:v>
                </c:pt>
                <c:pt idx="1">
                  <c:v>Sexual violence</c:v>
                </c:pt>
                <c:pt idx="2">
                  <c:v>Psychological abuse</c:v>
                </c:pt>
                <c:pt idx="3">
                  <c:v>Multiple violence</c:v>
                </c:pt>
              </c:strCache>
            </c:strRef>
          </c:cat>
          <c:val>
            <c:numRef>
              <c:f>Eng!#REF!</c:f>
              <c:numCache>
                <c:formatCode>General</c:formatCode>
                <c:ptCount val="1"/>
                <c:pt idx="0">
                  <c:v>1</c:v>
                </c:pt>
              </c:numCache>
            </c:numRef>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70"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dPt>
            <c:idx val="1"/>
            <c:bubble3D val="0"/>
            <c:spPr>
              <a:solidFill>
                <a:srgbClr val="993366"/>
              </a:solidFill>
              <a:ln w="12700">
                <a:solidFill>
                  <a:srgbClr val="000000"/>
                </a:solidFill>
                <a:prstDash val="solid"/>
              </a:ln>
            </c:spPr>
          </c:dPt>
          <c:dLbls>
            <c:numFmt formatCode="0.0%" sourceLinked="0"/>
            <c:spPr>
              <a:noFill/>
              <a:ln w="25400">
                <a:noFill/>
              </a:ln>
            </c:spPr>
            <c:txPr>
              <a:bodyPr/>
              <a:lstStyle/>
              <a:p>
                <a:pPr>
                  <a:defRPr sz="200"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EN!$B$111:$B$112</c:f>
              <c:strCache>
                <c:ptCount val="2"/>
                <c:pt idx="0">
                  <c:v>Female</c:v>
                </c:pt>
                <c:pt idx="1">
                  <c:v>Male</c:v>
                </c:pt>
              </c:strCache>
            </c:strRef>
          </c:cat>
          <c:val>
            <c:numRef>
              <c:f>EN!$C$111:$C$112</c:f>
              <c:numCache>
                <c:formatCode>General</c:formatCode>
                <c:ptCount val="2"/>
                <c:pt idx="0">
                  <c:v>394</c:v>
                </c:pt>
                <c:pt idx="1">
                  <c:v>94</c:v>
                </c:pt>
              </c:numCache>
            </c:numRef>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70"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dPt>
            <c:idx val="1"/>
            <c:bubble3D val="0"/>
            <c:spPr>
              <a:solidFill>
                <a:srgbClr val="993366"/>
              </a:solidFill>
              <a:ln w="12700">
                <a:solidFill>
                  <a:srgbClr val="000000"/>
                </a:solidFill>
                <a:prstDash val="solid"/>
              </a:ln>
            </c:spPr>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dPt>
            <c:idx val="4"/>
            <c:bubble3D val="0"/>
            <c:spPr>
              <a:solidFill>
                <a:srgbClr val="660066"/>
              </a:solidFill>
              <a:ln w="12700">
                <a:solidFill>
                  <a:srgbClr val="000000"/>
                </a:solidFill>
                <a:prstDash val="solid"/>
              </a:ln>
            </c:spPr>
          </c:dPt>
          <c:dPt>
            <c:idx val="5"/>
            <c:bubble3D val="0"/>
            <c:spPr>
              <a:solidFill>
                <a:srgbClr val="FF8080"/>
              </a:solidFill>
              <a:ln w="12700">
                <a:solidFill>
                  <a:srgbClr val="000000"/>
                </a:solidFill>
                <a:prstDash val="solid"/>
              </a:ln>
            </c:spPr>
          </c:dPt>
          <c:dPt>
            <c:idx val="6"/>
            <c:bubble3D val="0"/>
            <c:spPr>
              <a:solidFill>
                <a:srgbClr val="0066CC"/>
              </a:solidFill>
              <a:ln w="12700">
                <a:solidFill>
                  <a:srgbClr val="000000"/>
                </a:solidFill>
                <a:prstDash val="solid"/>
              </a:ln>
            </c:spPr>
          </c:dPt>
          <c:dPt>
            <c:idx val="7"/>
            <c:bubble3D val="0"/>
            <c:spPr>
              <a:solidFill>
                <a:srgbClr val="CCCCFF"/>
              </a:solidFill>
              <a:ln w="12700">
                <a:solidFill>
                  <a:srgbClr val="000000"/>
                </a:solidFill>
                <a:prstDash val="solid"/>
              </a:ln>
            </c:spPr>
          </c:dPt>
          <c:dLbls>
            <c:dLbl>
              <c:idx val="5"/>
              <c:dLblPos val="bestFit"/>
              <c:showLegendKey val="0"/>
              <c:showVal val="0"/>
              <c:showCatName val="0"/>
              <c:showSerName val="0"/>
              <c:showPercent val="1"/>
              <c:showBubbleSize val="0"/>
              <c:extLst>
                <c:ext xmlns:c15="http://schemas.microsoft.com/office/drawing/2012/chart" uri="{CE6537A1-D6FC-4f65-9D91-7224C49458BB}"/>
              </c:extLst>
            </c:dLbl>
            <c:dLbl>
              <c:idx val="6"/>
              <c:dLblPos val="bestFit"/>
              <c:showLegendKey val="0"/>
              <c:showVal val="0"/>
              <c:showCatName val="0"/>
              <c:showSerName val="0"/>
              <c:showPercent val="1"/>
              <c:showBubbleSize val="0"/>
              <c:extLst>
                <c:ext xmlns:c15="http://schemas.microsoft.com/office/drawing/2012/chart" uri="{CE6537A1-D6FC-4f65-9D91-7224C49458BB}"/>
              </c:extLst>
            </c:dLbl>
            <c:dLbl>
              <c:idx val="7"/>
              <c:dLblPos val="bestFit"/>
              <c:showLegendKey val="0"/>
              <c:showVal val="0"/>
              <c:showCatName val="0"/>
              <c:showSerName val="0"/>
              <c:showPercent val="1"/>
              <c:showBubbleSize val="0"/>
              <c:extLst>
                <c:ext xmlns:c15="http://schemas.microsoft.com/office/drawing/2012/chart" uri="{CE6537A1-D6FC-4f65-9D91-7224C49458BB}"/>
              </c:extLst>
            </c:dLbl>
            <c:numFmt formatCode="0.0%" sourceLinked="0"/>
            <c:spPr>
              <a:noFill/>
              <a:ln w="25400">
                <a:noFill/>
              </a:ln>
            </c:spPr>
            <c:txPr>
              <a:bodyPr/>
              <a:lstStyle/>
              <a:p>
                <a:pPr>
                  <a:defRPr sz="125"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EN!$B$118:$B$125</c:f>
              <c:strCache>
                <c:ptCount val="8"/>
                <c:pt idx="0">
                  <c:v>Husband</c:v>
                </c:pt>
                <c:pt idx="1">
                  <c:v>Wife</c:v>
                </c:pt>
                <c:pt idx="2">
                  <c:v>Estranged husband / ex-husband</c:v>
                </c:pt>
                <c:pt idx="3">
                  <c:v>Estranged wife / ex-wife</c:v>
                </c:pt>
                <c:pt idx="4">
                  <c:v>Heterosexual cohabitant</c:v>
                </c:pt>
                <c:pt idx="5">
                  <c:v>Same-sex cohabitant</c:v>
                </c:pt>
                <c:pt idx="6">
                  <c:v>Heterosexual ex-cohabitant</c:v>
                </c:pt>
                <c:pt idx="7">
                  <c:v>Same-sex ex-cohabitant</c:v>
                </c:pt>
              </c:strCache>
            </c:strRef>
          </c:cat>
          <c:val>
            <c:numRef>
              <c:f>EN!$C$118:$C$125</c:f>
              <c:numCache>
                <c:formatCode>General</c:formatCode>
                <c:ptCount val="8"/>
                <c:pt idx="0">
                  <c:v>294</c:v>
                </c:pt>
                <c:pt idx="1">
                  <c:v>70</c:v>
                </c:pt>
                <c:pt idx="2">
                  <c:v>30</c:v>
                </c:pt>
                <c:pt idx="3">
                  <c:v>5</c:v>
                </c:pt>
                <c:pt idx="4">
                  <c:v>68</c:v>
                </c:pt>
                <c:pt idx="5">
                  <c:v>7</c:v>
                </c:pt>
                <c:pt idx="6">
                  <c:v>13</c:v>
                </c:pt>
                <c:pt idx="7">
                  <c:v>1</c:v>
                </c:pt>
              </c:numCache>
            </c:numRef>
          </c:val>
        </c:ser>
        <c:ser>
          <c:idx val="1"/>
          <c:order val="1"/>
          <c:spPr>
            <a:solidFill>
              <a:srgbClr val="993366"/>
            </a:solidFill>
            <a:ln w="12700">
              <a:solidFill>
                <a:srgbClr val="000000"/>
              </a:solidFill>
              <a:prstDash val="solid"/>
            </a:ln>
          </c:spPr>
          <c:dPt>
            <c:idx val="0"/>
            <c:bubble3D val="0"/>
            <c:spPr>
              <a:solidFill>
                <a:srgbClr val="9999FF"/>
              </a:solidFill>
              <a:ln w="12700">
                <a:solidFill>
                  <a:srgbClr val="000000"/>
                </a:solidFill>
                <a:prstDash val="solid"/>
              </a:ln>
            </c:spPr>
          </c:dPt>
          <c:dPt>
            <c:idx val="1"/>
            <c:bubble3D val="0"/>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dPt>
            <c:idx val="4"/>
            <c:bubble3D val="0"/>
            <c:spPr>
              <a:solidFill>
                <a:srgbClr val="660066"/>
              </a:solidFill>
              <a:ln w="12700">
                <a:solidFill>
                  <a:srgbClr val="000000"/>
                </a:solidFill>
                <a:prstDash val="solid"/>
              </a:ln>
            </c:spPr>
          </c:dPt>
          <c:dPt>
            <c:idx val="5"/>
            <c:bubble3D val="0"/>
            <c:spPr>
              <a:solidFill>
                <a:srgbClr val="FF8080"/>
              </a:solidFill>
              <a:ln w="12700">
                <a:solidFill>
                  <a:srgbClr val="000000"/>
                </a:solidFill>
                <a:prstDash val="solid"/>
              </a:ln>
            </c:spPr>
          </c:dPt>
          <c:dPt>
            <c:idx val="6"/>
            <c:bubble3D val="0"/>
            <c:spPr>
              <a:solidFill>
                <a:srgbClr val="0066CC"/>
              </a:solidFill>
              <a:ln w="12700">
                <a:solidFill>
                  <a:srgbClr val="000000"/>
                </a:solidFill>
                <a:prstDash val="solid"/>
              </a:ln>
            </c:spPr>
          </c:dPt>
          <c:dPt>
            <c:idx val="7"/>
            <c:bubble3D val="0"/>
            <c:spPr>
              <a:solidFill>
                <a:srgbClr val="CCCCFF"/>
              </a:solidFill>
              <a:ln w="12700">
                <a:solidFill>
                  <a:srgbClr val="000000"/>
                </a:solidFill>
                <a:prstDash val="solid"/>
              </a:ln>
            </c:spPr>
          </c:dPt>
          <c:cat>
            <c:strRef>
              <c:f>EN!$B$118:$B$125</c:f>
              <c:strCache>
                <c:ptCount val="8"/>
                <c:pt idx="0">
                  <c:v>Husband</c:v>
                </c:pt>
                <c:pt idx="1">
                  <c:v>Wife</c:v>
                </c:pt>
                <c:pt idx="2">
                  <c:v>Estranged husband / ex-husband</c:v>
                </c:pt>
                <c:pt idx="3">
                  <c:v>Estranged wife / ex-wife</c:v>
                </c:pt>
                <c:pt idx="4">
                  <c:v>Heterosexual cohabitant</c:v>
                </c:pt>
                <c:pt idx="5">
                  <c:v>Same-sex cohabitant</c:v>
                </c:pt>
                <c:pt idx="6">
                  <c:v>Heterosexual ex-cohabitant</c:v>
                </c:pt>
                <c:pt idx="7">
                  <c:v>Same-sex ex-cohabitant</c:v>
                </c:pt>
              </c:strCache>
            </c:strRef>
          </c:cat>
          <c:val>
            <c:numRef>
              <c:f>Eng!#REF!</c:f>
              <c:numCache>
                <c:formatCode>General</c:formatCode>
                <c:ptCount val="1"/>
                <c:pt idx="0">
                  <c:v>1</c:v>
                </c:pt>
              </c:numCache>
            </c:numRef>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845"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paperSize="9" orientation="landscape"/>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dPt>
            <c:idx val="1"/>
            <c:bubble3D val="0"/>
            <c:spPr>
              <a:solidFill>
                <a:srgbClr val="993366"/>
              </a:solidFill>
              <a:ln w="12700">
                <a:solidFill>
                  <a:srgbClr val="000000"/>
                </a:solidFill>
                <a:prstDash val="solid"/>
              </a:ln>
            </c:spPr>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dPt>
            <c:idx val="4"/>
            <c:bubble3D val="0"/>
            <c:spPr>
              <a:solidFill>
                <a:srgbClr val="660066"/>
              </a:solidFill>
              <a:ln w="12700">
                <a:solidFill>
                  <a:srgbClr val="000000"/>
                </a:solidFill>
                <a:prstDash val="solid"/>
              </a:ln>
            </c:spPr>
          </c:dPt>
          <c:dPt>
            <c:idx val="5"/>
            <c:bubble3D val="0"/>
            <c:spPr>
              <a:solidFill>
                <a:srgbClr val="FF8080"/>
              </a:solidFill>
              <a:ln w="12700">
                <a:solidFill>
                  <a:srgbClr val="000000"/>
                </a:solidFill>
                <a:prstDash val="solid"/>
              </a:ln>
            </c:spPr>
          </c:dPt>
          <c:dPt>
            <c:idx val="6"/>
            <c:bubble3D val="0"/>
            <c:spPr>
              <a:solidFill>
                <a:srgbClr val="0066CC"/>
              </a:solidFill>
              <a:ln w="12700">
                <a:solidFill>
                  <a:srgbClr val="000000"/>
                </a:solidFill>
                <a:prstDash val="solid"/>
              </a:ln>
            </c:spPr>
          </c:dPt>
          <c:dPt>
            <c:idx val="7"/>
            <c:bubble3D val="0"/>
            <c:spPr>
              <a:solidFill>
                <a:srgbClr val="CCCCFF"/>
              </a:solidFill>
              <a:ln w="12700">
                <a:solidFill>
                  <a:srgbClr val="000000"/>
                </a:solidFill>
                <a:prstDash val="solid"/>
              </a:ln>
            </c:spPr>
          </c:dPt>
          <c:dPt>
            <c:idx val="8"/>
            <c:bubble3D val="0"/>
            <c:spPr>
              <a:solidFill>
                <a:srgbClr val="000080"/>
              </a:solidFill>
              <a:ln w="12700">
                <a:solidFill>
                  <a:srgbClr val="000000"/>
                </a:solidFill>
                <a:prstDash val="solid"/>
              </a:ln>
            </c:spPr>
          </c:dPt>
          <c:dPt>
            <c:idx val="9"/>
            <c:bubble3D val="0"/>
            <c:spPr>
              <a:solidFill>
                <a:srgbClr val="FF00FF"/>
              </a:solidFill>
              <a:ln w="12700">
                <a:solidFill>
                  <a:srgbClr val="000000"/>
                </a:solidFill>
                <a:prstDash val="solid"/>
              </a:ln>
            </c:spPr>
          </c:dPt>
          <c:dPt>
            <c:idx val="10"/>
            <c:bubble3D val="0"/>
            <c:spPr>
              <a:solidFill>
                <a:srgbClr val="FFFF00"/>
              </a:solidFill>
              <a:ln w="12700">
                <a:solidFill>
                  <a:srgbClr val="000000"/>
                </a:solidFill>
                <a:prstDash val="solid"/>
              </a:ln>
            </c:spPr>
          </c:dPt>
          <c:dPt>
            <c:idx val="11"/>
            <c:bubble3D val="0"/>
            <c:spPr>
              <a:solidFill>
                <a:srgbClr val="00FFFF"/>
              </a:solidFill>
              <a:ln w="12700">
                <a:solidFill>
                  <a:srgbClr val="000000"/>
                </a:solidFill>
                <a:prstDash val="solid"/>
              </a:ln>
            </c:spPr>
          </c:dPt>
          <c:dPt>
            <c:idx val="12"/>
            <c:bubble3D val="0"/>
            <c:spPr>
              <a:solidFill>
                <a:srgbClr val="800080"/>
              </a:solidFill>
              <a:ln w="12700">
                <a:solidFill>
                  <a:srgbClr val="000000"/>
                </a:solidFill>
                <a:prstDash val="solid"/>
              </a:ln>
            </c:spPr>
          </c:dPt>
          <c:dPt>
            <c:idx val="13"/>
            <c:bubble3D val="0"/>
            <c:spPr>
              <a:solidFill>
                <a:srgbClr val="800000"/>
              </a:solidFill>
              <a:ln w="12700">
                <a:solidFill>
                  <a:srgbClr val="000000"/>
                </a:solidFill>
                <a:prstDash val="solid"/>
              </a:ln>
            </c:spPr>
          </c:dPt>
          <c:dPt>
            <c:idx val="14"/>
            <c:bubble3D val="0"/>
            <c:spPr>
              <a:solidFill>
                <a:srgbClr val="008080"/>
              </a:solidFill>
              <a:ln w="12700">
                <a:solidFill>
                  <a:srgbClr val="000000"/>
                </a:solidFill>
                <a:prstDash val="solid"/>
              </a:ln>
            </c:spPr>
          </c:dPt>
          <c:dPt>
            <c:idx val="15"/>
            <c:bubble3D val="0"/>
            <c:spPr>
              <a:solidFill>
                <a:srgbClr val="0000FF"/>
              </a:solidFill>
              <a:ln w="12700">
                <a:solidFill>
                  <a:srgbClr val="000000"/>
                </a:solidFill>
                <a:prstDash val="solid"/>
              </a:ln>
            </c:spPr>
          </c:dPt>
          <c:dPt>
            <c:idx val="16"/>
            <c:bubble3D val="0"/>
            <c:spPr>
              <a:solidFill>
                <a:srgbClr val="00CCFF"/>
              </a:solidFill>
              <a:ln w="12700">
                <a:solidFill>
                  <a:srgbClr val="000000"/>
                </a:solidFill>
                <a:prstDash val="solid"/>
              </a:ln>
            </c:spPr>
          </c:dPt>
          <c:dPt>
            <c:idx val="17"/>
            <c:bubble3D val="0"/>
            <c:spPr>
              <a:solidFill>
                <a:srgbClr val="CCFFFF"/>
              </a:solidFill>
              <a:ln w="12700">
                <a:solidFill>
                  <a:srgbClr val="000000"/>
                </a:solidFill>
                <a:prstDash val="solid"/>
              </a:ln>
            </c:spPr>
          </c:dPt>
          <c:dPt>
            <c:idx val="18"/>
            <c:bubble3D val="0"/>
            <c:spPr>
              <a:solidFill>
                <a:srgbClr val="CCFFCC"/>
              </a:solidFill>
              <a:ln w="12700">
                <a:solidFill>
                  <a:srgbClr val="000000"/>
                </a:solidFill>
                <a:prstDash val="solid"/>
              </a:ln>
            </c:spPr>
          </c:dPt>
          <c:dLbls>
            <c:dLbl>
              <c:idx val="0"/>
              <c:dLblPos val="bestFit"/>
              <c:showLegendKey val="0"/>
              <c:showVal val="0"/>
              <c:showCatName val="0"/>
              <c:showSerName val="0"/>
              <c:showPercent val="1"/>
              <c:showBubbleSize val="0"/>
              <c:extLst>
                <c:ext xmlns:c15="http://schemas.microsoft.com/office/drawing/2012/chart" uri="{CE6537A1-D6FC-4f65-9D91-7224C49458BB}"/>
              </c:extLst>
            </c:dLbl>
            <c:dLbl>
              <c:idx val="1"/>
              <c:dLblPos val="bestFit"/>
              <c:showLegendKey val="0"/>
              <c:showVal val="0"/>
              <c:showCatName val="0"/>
              <c:showSerName val="0"/>
              <c:showPercent val="1"/>
              <c:showBubbleSize val="0"/>
              <c:extLst>
                <c:ext xmlns:c15="http://schemas.microsoft.com/office/drawing/2012/chart" uri="{CE6537A1-D6FC-4f65-9D91-7224C49458BB}"/>
              </c:extLst>
            </c:dLbl>
            <c:dLbl>
              <c:idx val="3"/>
              <c:dLblPos val="bestFit"/>
              <c:showLegendKey val="0"/>
              <c:showVal val="0"/>
              <c:showCatName val="0"/>
              <c:showSerName val="0"/>
              <c:showPercent val="1"/>
              <c:showBubbleSize val="0"/>
              <c:extLst>
                <c:ext xmlns:c15="http://schemas.microsoft.com/office/drawing/2012/chart" uri="{CE6537A1-D6FC-4f65-9D91-7224C49458BB}"/>
              </c:extLst>
            </c:dLbl>
            <c:dLbl>
              <c:idx val="7"/>
              <c:dLblPos val="bestFit"/>
              <c:showLegendKey val="0"/>
              <c:showVal val="0"/>
              <c:showCatName val="0"/>
              <c:showSerName val="0"/>
              <c:showPercent val="1"/>
              <c:showBubbleSize val="0"/>
              <c:extLst>
                <c:ext xmlns:c15="http://schemas.microsoft.com/office/drawing/2012/chart" uri="{CE6537A1-D6FC-4f65-9D91-7224C49458BB}"/>
              </c:extLst>
            </c:dLbl>
            <c:numFmt formatCode="0.0%" sourceLinked="0"/>
            <c:spPr>
              <a:noFill/>
              <a:ln w="25400">
                <a:noFill/>
              </a:ln>
            </c:spPr>
            <c:txPr>
              <a:bodyPr/>
              <a:lstStyle/>
              <a:p>
                <a:pPr>
                  <a:defRPr sz="125"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EN!$B$149:$B$167</c:f>
              <c:strCache>
                <c:ptCount val="19"/>
                <c:pt idx="0">
                  <c:v>Central &amp; Western</c:v>
                </c:pt>
                <c:pt idx="1">
                  <c:v>Southern</c:v>
                </c:pt>
                <c:pt idx="2">
                  <c:v>Island</c:v>
                </c:pt>
                <c:pt idx="3">
                  <c:v>Eastern</c:v>
                </c:pt>
                <c:pt idx="4">
                  <c:v>Wan Chai</c:v>
                </c:pt>
                <c:pt idx="5">
                  <c:v>Kowloon City</c:v>
                </c:pt>
                <c:pt idx="6">
                  <c:v>Yau Tsim Mong</c:v>
                </c:pt>
                <c:pt idx="7">
                  <c:v>Sham Shui Po</c:v>
                </c:pt>
                <c:pt idx="8">
                  <c:v>Wong Tai Sin</c:v>
                </c:pt>
                <c:pt idx="9">
                  <c:v>Sai Kung</c:v>
                </c:pt>
                <c:pt idx="10">
                  <c:v>Kwun Tong</c:v>
                </c:pt>
                <c:pt idx="11">
                  <c:v>Shatin</c:v>
                </c:pt>
                <c:pt idx="12">
                  <c:v>Tai Po</c:v>
                </c:pt>
                <c:pt idx="13">
                  <c:v>North</c:v>
                </c:pt>
                <c:pt idx="14">
                  <c:v>Yuen Long</c:v>
                </c:pt>
                <c:pt idx="15">
                  <c:v>Tsuen Wan</c:v>
                </c:pt>
                <c:pt idx="16">
                  <c:v>Kwai Tsing</c:v>
                </c:pt>
                <c:pt idx="17">
                  <c:v>Tuen Mun</c:v>
                </c:pt>
                <c:pt idx="18">
                  <c:v>Outside Hong Kong</c:v>
                </c:pt>
              </c:strCache>
            </c:strRef>
          </c:cat>
          <c:val>
            <c:numRef>
              <c:f>EN!$C$149:$C$167</c:f>
              <c:numCache>
                <c:formatCode>General</c:formatCode>
                <c:ptCount val="19"/>
                <c:pt idx="0">
                  <c:v>9</c:v>
                </c:pt>
                <c:pt idx="1">
                  <c:v>11</c:v>
                </c:pt>
                <c:pt idx="2">
                  <c:v>15</c:v>
                </c:pt>
                <c:pt idx="3">
                  <c:v>20</c:v>
                </c:pt>
                <c:pt idx="4">
                  <c:v>7</c:v>
                </c:pt>
                <c:pt idx="5">
                  <c:v>22</c:v>
                </c:pt>
                <c:pt idx="6">
                  <c:v>25</c:v>
                </c:pt>
                <c:pt idx="7">
                  <c:v>30</c:v>
                </c:pt>
                <c:pt idx="8">
                  <c:v>39</c:v>
                </c:pt>
                <c:pt idx="9">
                  <c:v>26</c:v>
                </c:pt>
                <c:pt idx="10">
                  <c:v>75</c:v>
                </c:pt>
                <c:pt idx="11">
                  <c:v>37</c:v>
                </c:pt>
                <c:pt idx="12">
                  <c:v>18</c:v>
                </c:pt>
                <c:pt idx="13">
                  <c:v>25</c:v>
                </c:pt>
                <c:pt idx="14">
                  <c:v>60</c:v>
                </c:pt>
                <c:pt idx="15">
                  <c:v>15</c:v>
                </c:pt>
                <c:pt idx="16">
                  <c:v>23</c:v>
                </c:pt>
                <c:pt idx="17">
                  <c:v>31</c:v>
                </c:pt>
                <c:pt idx="18">
                  <c:v>0</c:v>
                </c:pt>
              </c:numCache>
            </c:numRef>
          </c:val>
        </c:ser>
        <c:ser>
          <c:idx val="1"/>
          <c:order val="1"/>
          <c:spPr>
            <a:solidFill>
              <a:srgbClr val="993366"/>
            </a:solidFill>
            <a:ln w="12700">
              <a:solidFill>
                <a:srgbClr val="000000"/>
              </a:solidFill>
              <a:prstDash val="solid"/>
            </a:ln>
          </c:spPr>
          <c:dPt>
            <c:idx val="0"/>
            <c:bubble3D val="0"/>
            <c:spPr>
              <a:solidFill>
                <a:srgbClr val="9999FF"/>
              </a:solidFill>
              <a:ln w="12700">
                <a:solidFill>
                  <a:srgbClr val="000000"/>
                </a:solidFill>
                <a:prstDash val="solid"/>
              </a:ln>
            </c:spPr>
          </c:dPt>
          <c:dPt>
            <c:idx val="1"/>
            <c:bubble3D val="0"/>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dPt>
            <c:idx val="4"/>
            <c:bubble3D val="0"/>
            <c:spPr>
              <a:solidFill>
                <a:srgbClr val="660066"/>
              </a:solidFill>
              <a:ln w="12700">
                <a:solidFill>
                  <a:srgbClr val="000000"/>
                </a:solidFill>
                <a:prstDash val="solid"/>
              </a:ln>
            </c:spPr>
          </c:dPt>
          <c:dPt>
            <c:idx val="5"/>
            <c:bubble3D val="0"/>
            <c:spPr>
              <a:solidFill>
                <a:srgbClr val="FF8080"/>
              </a:solidFill>
              <a:ln w="12700">
                <a:solidFill>
                  <a:srgbClr val="000000"/>
                </a:solidFill>
                <a:prstDash val="solid"/>
              </a:ln>
            </c:spPr>
          </c:dPt>
          <c:dPt>
            <c:idx val="6"/>
            <c:bubble3D val="0"/>
            <c:spPr>
              <a:solidFill>
                <a:srgbClr val="0066CC"/>
              </a:solidFill>
              <a:ln w="12700">
                <a:solidFill>
                  <a:srgbClr val="000000"/>
                </a:solidFill>
                <a:prstDash val="solid"/>
              </a:ln>
            </c:spPr>
          </c:dPt>
          <c:dPt>
            <c:idx val="7"/>
            <c:bubble3D val="0"/>
            <c:spPr>
              <a:solidFill>
                <a:srgbClr val="CCCCFF"/>
              </a:solidFill>
              <a:ln w="12700">
                <a:solidFill>
                  <a:srgbClr val="000000"/>
                </a:solidFill>
                <a:prstDash val="solid"/>
              </a:ln>
            </c:spPr>
          </c:dPt>
          <c:dPt>
            <c:idx val="8"/>
            <c:bubble3D val="0"/>
            <c:spPr>
              <a:solidFill>
                <a:srgbClr val="000080"/>
              </a:solidFill>
              <a:ln w="12700">
                <a:solidFill>
                  <a:srgbClr val="000000"/>
                </a:solidFill>
                <a:prstDash val="solid"/>
              </a:ln>
            </c:spPr>
          </c:dPt>
          <c:dPt>
            <c:idx val="9"/>
            <c:bubble3D val="0"/>
            <c:spPr>
              <a:solidFill>
                <a:srgbClr val="FF00FF"/>
              </a:solidFill>
              <a:ln w="12700">
                <a:solidFill>
                  <a:srgbClr val="000000"/>
                </a:solidFill>
                <a:prstDash val="solid"/>
              </a:ln>
            </c:spPr>
          </c:dPt>
          <c:dPt>
            <c:idx val="10"/>
            <c:bubble3D val="0"/>
            <c:spPr>
              <a:solidFill>
                <a:srgbClr val="FFFF00"/>
              </a:solidFill>
              <a:ln w="12700">
                <a:solidFill>
                  <a:srgbClr val="000000"/>
                </a:solidFill>
                <a:prstDash val="solid"/>
              </a:ln>
            </c:spPr>
          </c:dPt>
          <c:dPt>
            <c:idx val="11"/>
            <c:bubble3D val="0"/>
            <c:spPr>
              <a:solidFill>
                <a:srgbClr val="00FFFF"/>
              </a:solidFill>
              <a:ln w="12700">
                <a:solidFill>
                  <a:srgbClr val="000000"/>
                </a:solidFill>
                <a:prstDash val="solid"/>
              </a:ln>
            </c:spPr>
          </c:dPt>
          <c:dPt>
            <c:idx val="12"/>
            <c:bubble3D val="0"/>
            <c:spPr>
              <a:solidFill>
                <a:srgbClr val="800080"/>
              </a:solidFill>
              <a:ln w="12700">
                <a:solidFill>
                  <a:srgbClr val="000000"/>
                </a:solidFill>
                <a:prstDash val="solid"/>
              </a:ln>
            </c:spPr>
          </c:dPt>
          <c:dPt>
            <c:idx val="13"/>
            <c:bubble3D val="0"/>
            <c:spPr>
              <a:solidFill>
                <a:srgbClr val="800000"/>
              </a:solidFill>
              <a:ln w="12700">
                <a:solidFill>
                  <a:srgbClr val="000000"/>
                </a:solidFill>
                <a:prstDash val="solid"/>
              </a:ln>
            </c:spPr>
          </c:dPt>
          <c:dPt>
            <c:idx val="14"/>
            <c:bubble3D val="0"/>
            <c:spPr>
              <a:solidFill>
                <a:srgbClr val="008080"/>
              </a:solidFill>
              <a:ln w="12700">
                <a:solidFill>
                  <a:srgbClr val="000000"/>
                </a:solidFill>
                <a:prstDash val="solid"/>
              </a:ln>
            </c:spPr>
          </c:dPt>
          <c:dPt>
            <c:idx val="15"/>
            <c:bubble3D val="0"/>
            <c:spPr>
              <a:solidFill>
                <a:srgbClr val="0000FF"/>
              </a:solidFill>
              <a:ln w="12700">
                <a:solidFill>
                  <a:srgbClr val="000000"/>
                </a:solidFill>
                <a:prstDash val="solid"/>
              </a:ln>
            </c:spPr>
          </c:dPt>
          <c:dPt>
            <c:idx val="16"/>
            <c:bubble3D val="0"/>
            <c:spPr>
              <a:solidFill>
                <a:srgbClr val="00CCFF"/>
              </a:solidFill>
              <a:ln w="12700">
                <a:solidFill>
                  <a:srgbClr val="000000"/>
                </a:solidFill>
                <a:prstDash val="solid"/>
              </a:ln>
            </c:spPr>
          </c:dPt>
          <c:dPt>
            <c:idx val="17"/>
            <c:bubble3D val="0"/>
            <c:spPr>
              <a:solidFill>
                <a:srgbClr val="CCFFFF"/>
              </a:solidFill>
              <a:ln w="12700">
                <a:solidFill>
                  <a:srgbClr val="000000"/>
                </a:solidFill>
                <a:prstDash val="solid"/>
              </a:ln>
            </c:spPr>
          </c:dPt>
          <c:dPt>
            <c:idx val="18"/>
            <c:bubble3D val="0"/>
            <c:spPr>
              <a:solidFill>
                <a:srgbClr val="CCFFCC"/>
              </a:solidFill>
              <a:ln w="12700">
                <a:solidFill>
                  <a:srgbClr val="000000"/>
                </a:solidFill>
                <a:prstDash val="solid"/>
              </a:ln>
            </c:spPr>
          </c:dPt>
          <c:cat>
            <c:strRef>
              <c:f>EN!$B$149:$B$167</c:f>
              <c:strCache>
                <c:ptCount val="19"/>
                <c:pt idx="0">
                  <c:v>Central &amp; Western</c:v>
                </c:pt>
                <c:pt idx="1">
                  <c:v>Southern</c:v>
                </c:pt>
                <c:pt idx="2">
                  <c:v>Island</c:v>
                </c:pt>
                <c:pt idx="3">
                  <c:v>Eastern</c:v>
                </c:pt>
                <c:pt idx="4">
                  <c:v>Wan Chai</c:v>
                </c:pt>
                <c:pt idx="5">
                  <c:v>Kowloon City</c:v>
                </c:pt>
                <c:pt idx="6">
                  <c:v>Yau Tsim Mong</c:v>
                </c:pt>
                <c:pt idx="7">
                  <c:v>Sham Shui Po</c:v>
                </c:pt>
                <c:pt idx="8">
                  <c:v>Wong Tai Sin</c:v>
                </c:pt>
                <c:pt idx="9">
                  <c:v>Sai Kung</c:v>
                </c:pt>
                <c:pt idx="10">
                  <c:v>Kwun Tong</c:v>
                </c:pt>
                <c:pt idx="11">
                  <c:v>Shatin</c:v>
                </c:pt>
                <c:pt idx="12">
                  <c:v>Tai Po</c:v>
                </c:pt>
                <c:pt idx="13">
                  <c:v>North</c:v>
                </c:pt>
                <c:pt idx="14">
                  <c:v>Yuen Long</c:v>
                </c:pt>
                <c:pt idx="15">
                  <c:v>Tsuen Wan</c:v>
                </c:pt>
                <c:pt idx="16">
                  <c:v>Kwai Tsing</c:v>
                </c:pt>
                <c:pt idx="17">
                  <c:v>Tuen Mun</c:v>
                </c:pt>
                <c:pt idx="18">
                  <c:v>Outside Hong Kong</c:v>
                </c:pt>
              </c:strCache>
            </c:strRef>
          </c:cat>
          <c:val>
            <c:numRef>
              <c:f>Eng!#REF!</c:f>
              <c:numCache>
                <c:formatCode>General</c:formatCode>
                <c:ptCount val="1"/>
                <c:pt idx="0">
                  <c:v>1</c:v>
                </c:pt>
              </c:numCache>
            </c:numRef>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755"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paperSize="9" orientation="landscape"/>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dPt>
            <c:idx val="1"/>
            <c:bubble3D val="0"/>
            <c:spPr>
              <a:solidFill>
                <a:srgbClr val="993366"/>
              </a:solidFill>
              <a:ln w="12700">
                <a:solidFill>
                  <a:srgbClr val="000000"/>
                </a:solidFill>
                <a:prstDash val="solid"/>
              </a:ln>
            </c:spPr>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dPt>
            <c:idx val="4"/>
            <c:bubble3D val="0"/>
            <c:spPr>
              <a:solidFill>
                <a:srgbClr val="660066"/>
              </a:solidFill>
              <a:ln w="12700">
                <a:solidFill>
                  <a:srgbClr val="000000"/>
                </a:solidFill>
                <a:prstDash val="solid"/>
              </a:ln>
            </c:spPr>
          </c:dPt>
          <c:dPt>
            <c:idx val="5"/>
            <c:bubble3D val="0"/>
            <c:spPr>
              <a:solidFill>
                <a:srgbClr val="FF8080"/>
              </a:solidFill>
              <a:ln w="12700">
                <a:solidFill>
                  <a:srgbClr val="000000"/>
                </a:solidFill>
                <a:prstDash val="solid"/>
              </a:ln>
            </c:spPr>
          </c:dPt>
          <c:dPt>
            <c:idx val="6"/>
            <c:bubble3D val="0"/>
            <c:spPr>
              <a:solidFill>
                <a:srgbClr val="0066CC"/>
              </a:solidFill>
              <a:ln w="12700">
                <a:solidFill>
                  <a:srgbClr val="000000"/>
                </a:solidFill>
                <a:prstDash val="solid"/>
              </a:ln>
            </c:spPr>
          </c:dPt>
          <c:dLbls>
            <c:dLbl>
              <c:idx val="2"/>
              <c:dLblPos val="bestFit"/>
              <c:showLegendKey val="0"/>
              <c:showVal val="0"/>
              <c:showCatName val="0"/>
              <c:showSerName val="0"/>
              <c:showPercent val="1"/>
              <c:showBubbleSize val="0"/>
              <c:extLst>
                <c:ext xmlns:c15="http://schemas.microsoft.com/office/drawing/2012/chart" uri="{CE6537A1-D6FC-4f65-9D91-7224C49458BB}"/>
              </c:extLst>
            </c:dLbl>
            <c:dLbl>
              <c:idx val="3"/>
              <c:dLblPos val="bestFit"/>
              <c:showLegendKey val="0"/>
              <c:showVal val="0"/>
              <c:showCatName val="0"/>
              <c:showSerName val="0"/>
              <c:showPercent val="1"/>
              <c:showBubbleSize val="0"/>
              <c:extLst>
                <c:ext xmlns:c15="http://schemas.microsoft.com/office/drawing/2012/chart" uri="{CE6537A1-D6FC-4f65-9D91-7224C49458BB}"/>
              </c:extLst>
            </c:dLbl>
            <c:dLbl>
              <c:idx val="4"/>
              <c:dLblPos val="bestFit"/>
              <c:showLegendKey val="0"/>
              <c:showVal val="0"/>
              <c:showCatName val="0"/>
              <c:showSerName val="0"/>
              <c:showPercent val="1"/>
              <c:showBubbleSize val="0"/>
              <c:extLst>
                <c:ext xmlns:c15="http://schemas.microsoft.com/office/drawing/2012/chart" uri="{CE6537A1-D6FC-4f65-9D91-7224C49458BB}"/>
              </c:extLst>
            </c:dLbl>
            <c:dLbl>
              <c:idx val="5"/>
              <c:dLblPos val="bestFit"/>
              <c:showLegendKey val="0"/>
              <c:showVal val="0"/>
              <c:showCatName val="0"/>
              <c:showSerName val="0"/>
              <c:showPercent val="1"/>
              <c:showBubbleSize val="0"/>
              <c:extLst>
                <c:ext xmlns:c15="http://schemas.microsoft.com/office/drawing/2012/chart" uri="{CE6537A1-D6FC-4f65-9D91-7224C49458BB}"/>
              </c:extLst>
            </c:dLbl>
            <c:dLbl>
              <c:idx val="6"/>
              <c:dLblPos val="bestFit"/>
              <c:showLegendKey val="0"/>
              <c:showVal val="0"/>
              <c:showCatName val="0"/>
              <c:showSerName val="0"/>
              <c:showPercent val="1"/>
              <c:showBubbleSize val="0"/>
              <c:extLst>
                <c:ext xmlns:c15="http://schemas.microsoft.com/office/drawing/2012/chart" uri="{CE6537A1-D6FC-4f65-9D91-7224C49458BB}"/>
              </c:extLst>
            </c:dLbl>
            <c:numFmt formatCode="0.0%" sourceLinked="0"/>
            <c:spPr>
              <a:noFill/>
              <a:ln w="25400">
                <a:noFill/>
              </a:ln>
            </c:spPr>
            <c:txPr>
              <a:bodyPr/>
              <a:lstStyle/>
              <a:p>
                <a:pPr>
                  <a:defRPr sz="150"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EN!$B$180:$B$186</c:f>
              <c:strCache>
                <c:ptCount val="7"/>
                <c:pt idx="0">
                  <c:v>Rape</c:v>
                </c:pt>
                <c:pt idx="1">
                  <c:v>Indecent assault</c:v>
                </c:pt>
                <c:pt idx="2">
                  <c:v>Forced masturbation</c:v>
                </c:pt>
                <c:pt idx="3">
                  <c:v>Forced oral sex</c:v>
                </c:pt>
                <c:pt idx="4">
                  <c:v>Unlawful Buggery</c:v>
                </c:pt>
                <c:pt idx="5">
                  <c:v>Others</c:v>
                </c:pt>
                <c:pt idx="6">
                  <c:v>Multiple Abuse</c:v>
                </c:pt>
              </c:strCache>
            </c:strRef>
          </c:cat>
          <c:val>
            <c:numRef>
              <c:f>EN!$C$180:$C$186</c:f>
              <c:numCache>
                <c:formatCode>General</c:formatCode>
                <c:ptCount val="7"/>
                <c:pt idx="0">
                  <c:v>15</c:v>
                </c:pt>
                <c:pt idx="1">
                  <c:v>146</c:v>
                </c:pt>
                <c:pt idx="2">
                  <c:v>0</c:v>
                </c:pt>
                <c:pt idx="3">
                  <c:v>0</c:v>
                </c:pt>
                <c:pt idx="4">
                  <c:v>0</c:v>
                </c:pt>
                <c:pt idx="5">
                  <c:v>21</c:v>
                </c:pt>
                <c:pt idx="6">
                  <c:v>12</c:v>
                </c:pt>
              </c:numCache>
            </c:numRef>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05"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dPt>
            <c:idx val="1"/>
            <c:bubble3D val="0"/>
            <c:spPr>
              <a:solidFill>
                <a:srgbClr val="993366"/>
              </a:solidFill>
              <a:ln w="12700">
                <a:solidFill>
                  <a:srgbClr val="000000"/>
                </a:solidFill>
                <a:prstDash val="solid"/>
              </a:ln>
            </c:spPr>
          </c:dPt>
          <c:dLbls>
            <c:numFmt formatCode="0.0%" sourceLinked="0"/>
            <c:spPr>
              <a:noFill/>
              <a:ln w="25400">
                <a:noFill/>
              </a:ln>
            </c:spPr>
            <c:txPr>
              <a:bodyPr/>
              <a:lstStyle/>
              <a:p>
                <a:pPr>
                  <a:defRPr sz="175"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EN!$B$192:$B$193</c:f>
              <c:strCache>
                <c:ptCount val="2"/>
                <c:pt idx="0">
                  <c:v>Female</c:v>
                </c:pt>
                <c:pt idx="1">
                  <c:v>Male</c:v>
                </c:pt>
              </c:strCache>
            </c:strRef>
          </c:cat>
          <c:val>
            <c:numRef>
              <c:f>EN!$C$192:$C$193</c:f>
              <c:numCache>
                <c:formatCode>General</c:formatCode>
                <c:ptCount val="2"/>
                <c:pt idx="0">
                  <c:v>187</c:v>
                </c:pt>
                <c:pt idx="1">
                  <c:v>7</c:v>
                </c:pt>
              </c:numCache>
            </c:numRef>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25"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ln w="12700">
              <a:solidFill>
                <a:srgbClr val="000000"/>
              </a:solidFill>
              <a:prstDash val="solid"/>
            </a:ln>
          </c:spPr>
          <c:dLbls>
            <c:dLbl>
              <c:idx val="0"/>
              <c:dLblPos val="bestFit"/>
              <c:showLegendKey val="0"/>
              <c:showVal val="0"/>
              <c:showCatName val="0"/>
              <c:showSerName val="0"/>
              <c:showPercent val="1"/>
              <c:showBubbleSize val="0"/>
              <c:extLst>
                <c:ext xmlns:c15="http://schemas.microsoft.com/office/drawing/2012/chart" uri="{CE6537A1-D6FC-4f65-9D91-7224C49458BB}"/>
              </c:extLst>
            </c:dLbl>
            <c:dLbl>
              <c:idx val="1"/>
              <c:dLblPos val="bestFit"/>
              <c:showLegendKey val="0"/>
              <c:showVal val="0"/>
              <c:showCatName val="0"/>
              <c:showSerName val="0"/>
              <c:showPercent val="1"/>
              <c:showBubbleSize val="0"/>
              <c:extLst>
                <c:ext xmlns:c15="http://schemas.microsoft.com/office/drawing/2012/chart" uri="{CE6537A1-D6FC-4f65-9D91-7224C49458BB}"/>
              </c:extLst>
            </c:dLbl>
            <c:dLbl>
              <c:idx val="2"/>
              <c:dLblPos val="bestFit"/>
              <c:showLegendKey val="0"/>
              <c:showVal val="0"/>
              <c:showCatName val="0"/>
              <c:showSerName val="0"/>
              <c:showPercent val="1"/>
              <c:showBubbleSize val="0"/>
              <c:extLst>
                <c:ext xmlns:c15="http://schemas.microsoft.com/office/drawing/2012/chart" uri="{CE6537A1-D6FC-4f65-9D91-7224C49458BB}"/>
              </c:extLst>
            </c:dLbl>
            <c:dLbl>
              <c:idx val="6"/>
              <c:dLblPos val="bestFit"/>
              <c:showLegendKey val="0"/>
              <c:showVal val="0"/>
              <c:showCatName val="0"/>
              <c:showSerName val="0"/>
              <c:showPercent val="1"/>
              <c:showBubbleSize val="0"/>
              <c:extLst>
                <c:ext xmlns:c15="http://schemas.microsoft.com/office/drawing/2012/chart" uri="{CE6537A1-D6FC-4f65-9D91-7224C49458BB}"/>
              </c:extLst>
            </c:dLbl>
            <c:dLbl>
              <c:idx val="7"/>
              <c:dLblPos val="bestFit"/>
              <c:showLegendKey val="0"/>
              <c:showVal val="0"/>
              <c:showCatName val="0"/>
              <c:showSerName val="0"/>
              <c:showPercent val="1"/>
              <c:showBubbleSize val="0"/>
              <c:extLst>
                <c:ext xmlns:c15="http://schemas.microsoft.com/office/drawing/2012/chart" uri="{CE6537A1-D6FC-4f65-9D91-7224C49458BB}"/>
              </c:extLst>
            </c:dLbl>
            <c:dLbl>
              <c:idx val="8"/>
              <c:dLblPos val="bestFit"/>
              <c:showLegendKey val="0"/>
              <c:showVal val="0"/>
              <c:showCatName val="0"/>
              <c:showSerName val="0"/>
              <c:showPercent val="1"/>
              <c:showBubbleSize val="0"/>
              <c:extLst>
                <c:ext xmlns:c15="http://schemas.microsoft.com/office/drawing/2012/chart" uri="{CE6537A1-D6FC-4f65-9D91-7224C49458BB}"/>
              </c:extLst>
            </c:dLbl>
            <c:dLbl>
              <c:idx val="9"/>
              <c:dLblPos val="bestFit"/>
              <c:showLegendKey val="0"/>
              <c:showVal val="0"/>
              <c:showCatName val="0"/>
              <c:showSerName val="0"/>
              <c:showPercent val="1"/>
              <c:showBubbleSize val="0"/>
              <c:extLst>
                <c:ext xmlns:c15="http://schemas.microsoft.com/office/drawing/2012/chart" uri="{CE6537A1-D6FC-4f65-9D91-7224C49458BB}"/>
              </c:extLst>
            </c:dLbl>
            <c:dLbl>
              <c:idx val="10"/>
              <c:dLblPos val="bestFit"/>
              <c:showLegendKey val="0"/>
              <c:showVal val="0"/>
              <c:showCatName val="0"/>
              <c:showSerName val="0"/>
              <c:showPercent val="1"/>
              <c:showBubbleSize val="0"/>
              <c:extLst>
                <c:ext xmlns:c15="http://schemas.microsoft.com/office/drawing/2012/chart" uri="{CE6537A1-D6FC-4f65-9D91-7224C49458BB}"/>
              </c:extLst>
            </c:dLbl>
            <c:dLbl>
              <c:idx val="11"/>
              <c:dLblPos val="bestFit"/>
              <c:showLegendKey val="0"/>
              <c:showVal val="0"/>
              <c:showCatName val="0"/>
              <c:showSerName val="0"/>
              <c:showPercent val="1"/>
              <c:showBubbleSize val="0"/>
              <c:extLst>
                <c:ext xmlns:c15="http://schemas.microsoft.com/office/drawing/2012/chart" uri="{CE6537A1-D6FC-4f65-9D91-7224C49458BB}"/>
              </c:extLst>
            </c:dLbl>
            <c:dLbl>
              <c:idx val="12"/>
              <c:dLblPos val="bestFit"/>
              <c:showLegendKey val="0"/>
              <c:showVal val="0"/>
              <c:showCatName val="0"/>
              <c:showSerName val="0"/>
              <c:showPercent val="1"/>
              <c:showBubbleSize val="0"/>
              <c:extLst>
                <c:ext xmlns:c15="http://schemas.microsoft.com/office/drawing/2012/chart" uri="{CE6537A1-D6FC-4f65-9D91-7224C49458BB}"/>
              </c:extLst>
            </c:dLbl>
            <c:dLbl>
              <c:idx val="13"/>
              <c:dLblPos val="bestFit"/>
              <c:showLegendKey val="0"/>
              <c:showVal val="0"/>
              <c:showCatName val="0"/>
              <c:showSerName val="0"/>
              <c:showPercent val="1"/>
              <c:showBubbleSize val="0"/>
              <c:extLst>
                <c:ext xmlns:c15="http://schemas.microsoft.com/office/drawing/2012/chart" uri="{CE6537A1-D6FC-4f65-9D91-7224C49458BB}"/>
              </c:extLst>
            </c:dLbl>
            <c:dLbl>
              <c:idx val="14"/>
              <c:dLblPos val="bestFit"/>
              <c:showLegendKey val="0"/>
              <c:showVal val="0"/>
              <c:showCatName val="0"/>
              <c:showSerName val="0"/>
              <c:showPercent val="1"/>
              <c:showBubbleSize val="0"/>
              <c:extLst>
                <c:ext xmlns:c15="http://schemas.microsoft.com/office/drawing/2012/chart" uri="{CE6537A1-D6FC-4f65-9D91-7224C49458BB}"/>
              </c:extLst>
            </c:dLbl>
            <c:dLbl>
              <c:idx val="15"/>
              <c:dLblPos val="bestFit"/>
              <c:showLegendKey val="0"/>
              <c:showVal val="0"/>
              <c:showCatName val="0"/>
              <c:showSerName val="0"/>
              <c:showPercent val="1"/>
              <c:showBubbleSize val="0"/>
              <c:extLst>
                <c:ext xmlns:c15="http://schemas.microsoft.com/office/drawing/2012/chart" uri="{CE6537A1-D6FC-4f65-9D91-7224C49458BB}"/>
              </c:extLst>
            </c:dLbl>
            <c:dLbl>
              <c:idx val="16"/>
              <c:dLblPos val="bestFit"/>
              <c:showLegendKey val="0"/>
              <c:showVal val="0"/>
              <c:showCatName val="0"/>
              <c:showSerName val="0"/>
              <c:showPercent val="1"/>
              <c:showBubbleSize val="0"/>
              <c:extLst>
                <c:ext xmlns:c15="http://schemas.microsoft.com/office/drawing/2012/chart" uri="{CE6537A1-D6FC-4f65-9D91-7224C49458BB}"/>
              </c:extLst>
            </c:dLbl>
            <c:numFmt formatCode="0.0%" sourceLinked="0"/>
            <c:spPr>
              <a:noFill/>
              <a:ln w="25400">
                <a:noFill/>
              </a:ln>
            </c:spPr>
            <c:txPr>
              <a:bodyPr/>
              <a:lstStyle/>
              <a:p>
                <a:pPr>
                  <a:defRPr sz="125"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EN!$B$237:$B$255</c:f>
              <c:strCache>
                <c:ptCount val="19"/>
                <c:pt idx="0">
                  <c:v>Central &amp; Western</c:v>
                </c:pt>
                <c:pt idx="1">
                  <c:v>Southern</c:v>
                </c:pt>
                <c:pt idx="2">
                  <c:v>Island</c:v>
                </c:pt>
                <c:pt idx="3">
                  <c:v>Eastern</c:v>
                </c:pt>
                <c:pt idx="4">
                  <c:v>Wan Chai</c:v>
                </c:pt>
                <c:pt idx="5">
                  <c:v>Kowloon City</c:v>
                </c:pt>
                <c:pt idx="6">
                  <c:v>Yau Tsim Mong</c:v>
                </c:pt>
                <c:pt idx="7">
                  <c:v>Sham Shui Po</c:v>
                </c:pt>
                <c:pt idx="8">
                  <c:v>Wong Tai Sin</c:v>
                </c:pt>
                <c:pt idx="9">
                  <c:v>Sai Kung</c:v>
                </c:pt>
                <c:pt idx="10">
                  <c:v>Kwun Tong</c:v>
                </c:pt>
                <c:pt idx="11">
                  <c:v>Shatin</c:v>
                </c:pt>
                <c:pt idx="12">
                  <c:v>Tai Po</c:v>
                </c:pt>
                <c:pt idx="13">
                  <c:v>North</c:v>
                </c:pt>
                <c:pt idx="14">
                  <c:v>Yuen Long</c:v>
                </c:pt>
                <c:pt idx="15">
                  <c:v>Tsuen Wan</c:v>
                </c:pt>
                <c:pt idx="16">
                  <c:v>Kwai Tsing</c:v>
                </c:pt>
                <c:pt idx="17">
                  <c:v>Tuen Mun</c:v>
                </c:pt>
                <c:pt idx="18">
                  <c:v>Outside Hong Kong</c:v>
                </c:pt>
              </c:strCache>
            </c:strRef>
          </c:cat>
          <c:val>
            <c:numRef>
              <c:f>Eng!#REF!</c:f>
              <c:numCache>
                <c:formatCode>General</c:formatCode>
                <c:ptCount val="1"/>
                <c:pt idx="0">
                  <c:v>1</c:v>
                </c:pt>
              </c:numCache>
            </c:numRef>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845"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dPt>
            <c:idx val="1"/>
            <c:bubble3D val="0"/>
            <c:spPr>
              <a:solidFill>
                <a:srgbClr val="993366"/>
              </a:solidFill>
              <a:ln w="12700">
                <a:solidFill>
                  <a:srgbClr val="000000"/>
                </a:solidFill>
                <a:prstDash val="solid"/>
              </a:ln>
            </c:spPr>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dPt>
            <c:idx val="4"/>
            <c:bubble3D val="0"/>
            <c:spPr>
              <a:solidFill>
                <a:srgbClr val="660066"/>
              </a:solidFill>
              <a:ln w="12700">
                <a:solidFill>
                  <a:srgbClr val="000000"/>
                </a:solidFill>
                <a:prstDash val="solid"/>
              </a:ln>
            </c:spPr>
          </c:dPt>
          <c:dPt>
            <c:idx val="5"/>
            <c:bubble3D val="0"/>
            <c:spPr>
              <a:solidFill>
                <a:srgbClr val="FF8080"/>
              </a:solidFill>
              <a:ln w="12700">
                <a:solidFill>
                  <a:srgbClr val="000000"/>
                </a:solidFill>
                <a:prstDash val="solid"/>
              </a:ln>
            </c:spPr>
          </c:dPt>
          <c:dPt>
            <c:idx val="6"/>
            <c:bubble3D val="0"/>
            <c:spPr>
              <a:solidFill>
                <a:srgbClr val="0066CC"/>
              </a:solidFill>
              <a:ln w="12700">
                <a:solidFill>
                  <a:srgbClr val="000000"/>
                </a:solidFill>
                <a:prstDash val="solid"/>
              </a:ln>
            </c:spPr>
          </c:dPt>
          <c:dPt>
            <c:idx val="7"/>
            <c:bubble3D val="0"/>
            <c:spPr>
              <a:solidFill>
                <a:srgbClr val="CCCCFF"/>
              </a:solidFill>
              <a:ln w="12700">
                <a:solidFill>
                  <a:srgbClr val="000000"/>
                </a:solidFill>
                <a:prstDash val="solid"/>
              </a:ln>
            </c:spPr>
          </c:dPt>
          <c:dPt>
            <c:idx val="8"/>
            <c:bubble3D val="0"/>
            <c:spPr>
              <a:solidFill>
                <a:srgbClr val="000080"/>
              </a:solidFill>
              <a:ln w="12700">
                <a:solidFill>
                  <a:srgbClr val="000000"/>
                </a:solidFill>
                <a:prstDash val="solid"/>
              </a:ln>
            </c:spPr>
          </c:dPt>
          <c:dPt>
            <c:idx val="9"/>
            <c:bubble3D val="0"/>
            <c:spPr>
              <a:solidFill>
                <a:srgbClr val="FF00FF"/>
              </a:solidFill>
              <a:ln w="12700">
                <a:solidFill>
                  <a:srgbClr val="000000"/>
                </a:solidFill>
                <a:prstDash val="solid"/>
              </a:ln>
            </c:spPr>
          </c:dPt>
          <c:dPt>
            <c:idx val="10"/>
            <c:bubble3D val="0"/>
            <c:spPr>
              <a:solidFill>
                <a:srgbClr val="FFFF00"/>
              </a:solidFill>
              <a:ln w="12700">
                <a:solidFill>
                  <a:srgbClr val="000000"/>
                </a:solidFill>
                <a:prstDash val="solid"/>
              </a:ln>
            </c:spPr>
          </c:dPt>
          <c:dPt>
            <c:idx val="11"/>
            <c:bubble3D val="0"/>
            <c:spPr>
              <a:solidFill>
                <a:srgbClr val="00FFFF"/>
              </a:solidFill>
              <a:ln w="12700">
                <a:solidFill>
                  <a:srgbClr val="000000"/>
                </a:solidFill>
                <a:prstDash val="solid"/>
              </a:ln>
            </c:spPr>
          </c:dPt>
          <c:dPt>
            <c:idx val="12"/>
            <c:bubble3D val="0"/>
            <c:spPr>
              <a:solidFill>
                <a:srgbClr val="800080"/>
              </a:solidFill>
              <a:ln w="12700">
                <a:solidFill>
                  <a:srgbClr val="000000"/>
                </a:solidFill>
                <a:prstDash val="solid"/>
              </a:ln>
            </c:spPr>
          </c:dPt>
          <c:dPt>
            <c:idx val="13"/>
            <c:bubble3D val="0"/>
            <c:spPr>
              <a:solidFill>
                <a:srgbClr val="800000"/>
              </a:solidFill>
              <a:ln w="12700">
                <a:solidFill>
                  <a:srgbClr val="000000"/>
                </a:solidFill>
                <a:prstDash val="solid"/>
              </a:ln>
            </c:spPr>
          </c:dPt>
          <c:dPt>
            <c:idx val="14"/>
            <c:bubble3D val="0"/>
            <c:spPr>
              <a:solidFill>
                <a:srgbClr val="008080"/>
              </a:solidFill>
              <a:ln w="12700">
                <a:solidFill>
                  <a:srgbClr val="000000"/>
                </a:solidFill>
                <a:prstDash val="solid"/>
              </a:ln>
            </c:spPr>
          </c:dPt>
          <c:dPt>
            <c:idx val="15"/>
            <c:bubble3D val="0"/>
            <c:spPr>
              <a:solidFill>
                <a:srgbClr val="0000FF"/>
              </a:solidFill>
              <a:ln w="12700">
                <a:solidFill>
                  <a:srgbClr val="000000"/>
                </a:solidFill>
                <a:prstDash val="solid"/>
              </a:ln>
            </c:spPr>
          </c:dPt>
          <c:dPt>
            <c:idx val="16"/>
            <c:bubble3D val="0"/>
            <c:spPr>
              <a:solidFill>
                <a:srgbClr val="00CCFF"/>
              </a:solidFill>
              <a:ln w="12700">
                <a:solidFill>
                  <a:srgbClr val="000000"/>
                </a:solidFill>
                <a:prstDash val="solid"/>
              </a:ln>
            </c:spPr>
          </c:dPt>
          <c:dPt>
            <c:idx val="17"/>
            <c:bubble3D val="0"/>
            <c:spPr>
              <a:solidFill>
                <a:srgbClr val="CCFFFF"/>
              </a:solidFill>
              <a:ln w="12700">
                <a:solidFill>
                  <a:srgbClr val="000000"/>
                </a:solidFill>
                <a:prstDash val="solid"/>
              </a:ln>
            </c:spPr>
          </c:dPt>
          <c:dPt>
            <c:idx val="18"/>
            <c:bubble3D val="0"/>
            <c:spPr>
              <a:solidFill>
                <a:srgbClr val="CCFFCC"/>
              </a:solidFill>
              <a:ln w="12700">
                <a:solidFill>
                  <a:srgbClr val="000000"/>
                </a:solidFill>
                <a:prstDash val="solid"/>
              </a:ln>
            </c:spPr>
          </c:dPt>
          <c:dLbls>
            <c:dLbl>
              <c:idx val="0"/>
              <c:dLblPos val="bestFit"/>
              <c:showLegendKey val="0"/>
              <c:showVal val="0"/>
              <c:showCatName val="0"/>
              <c:showSerName val="0"/>
              <c:showPercent val="1"/>
              <c:showBubbleSize val="0"/>
              <c:extLst>
                <c:ext xmlns:c15="http://schemas.microsoft.com/office/drawing/2012/chart" uri="{CE6537A1-D6FC-4f65-9D91-7224C49458BB}"/>
              </c:extLst>
            </c:dLbl>
            <c:dLbl>
              <c:idx val="1"/>
              <c:dLblPos val="bestFit"/>
              <c:showLegendKey val="0"/>
              <c:showVal val="0"/>
              <c:showCatName val="0"/>
              <c:showSerName val="0"/>
              <c:showPercent val="1"/>
              <c:showBubbleSize val="0"/>
              <c:extLst>
                <c:ext xmlns:c15="http://schemas.microsoft.com/office/drawing/2012/chart" uri="{CE6537A1-D6FC-4f65-9D91-7224C49458BB}"/>
              </c:extLst>
            </c:dLbl>
            <c:dLbl>
              <c:idx val="3"/>
              <c:dLblPos val="bestFit"/>
              <c:showLegendKey val="0"/>
              <c:showVal val="0"/>
              <c:showCatName val="0"/>
              <c:showSerName val="0"/>
              <c:showPercent val="1"/>
              <c:showBubbleSize val="0"/>
              <c:extLst>
                <c:ext xmlns:c15="http://schemas.microsoft.com/office/drawing/2012/chart" uri="{CE6537A1-D6FC-4f65-9D91-7224C49458BB}"/>
              </c:extLst>
            </c:dLbl>
            <c:dLbl>
              <c:idx val="7"/>
              <c:dLblPos val="bestFit"/>
              <c:showLegendKey val="0"/>
              <c:showVal val="0"/>
              <c:showCatName val="0"/>
              <c:showSerName val="0"/>
              <c:showPercent val="1"/>
              <c:showBubbleSize val="0"/>
              <c:extLst>
                <c:ext xmlns:c15="http://schemas.microsoft.com/office/drawing/2012/chart" uri="{CE6537A1-D6FC-4f65-9D91-7224C49458BB}"/>
              </c:extLst>
            </c:dLbl>
            <c:numFmt formatCode="0.0%" sourceLinked="0"/>
            <c:spPr>
              <a:noFill/>
              <a:ln w="25400">
                <a:noFill/>
              </a:ln>
            </c:spPr>
            <c:txPr>
              <a:bodyPr/>
              <a:lstStyle/>
              <a:p>
                <a:pPr>
                  <a:defRPr sz="125"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'2022'!$B$172:$B$190</c:f>
              <c:strCache>
                <c:ptCount val="19"/>
                <c:pt idx="0">
                  <c:v>中西區
Central &amp; Western</c:v>
                </c:pt>
                <c:pt idx="1">
                  <c:v>南區
Southern</c:v>
                </c:pt>
                <c:pt idx="2">
                  <c:v>離島
Island</c:v>
                </c:pt>
                <c:pt idx="3">
                  <c:v>東區
Eastern</c:v>
                </c:pt>
                <c:pt idx="4">
                  <c:v>灣仔
Wan Chai</c:v>
                </c:pt>
                <c:pt idx="5">
                  <c:v>九龍城
Kowloon City</c:v>
                </c:pt>
                <c:pt idx="6">
                  <c:v>油尖旺
Yau Tsim Mong</c:v>
                </c:pt>
                <c:pt idx="7">
                  <c:v>深水埗
Sham Shui Po</c:v>
                </c:pt>
                <c:pt idx="8">
                  <c:v>黃大仙
Wong Tai Sin</c:v>
                </c:pt>
                <c:pt idx="9">
                  <c:v>西貢
Sai Kung</c:v>
                </c:pt>
                <c:pt idx="10">
                  <c:v>觀塘
Kwun Tong</c:v>
                </c:pt>
                <c:pt idx="11">
                  <c:v>沙田
Shatin</c:v>
                </c:pt>
                <c:pt idx="12">
                  <c:v>大埔
Tai Po</c:v>
                </c:pt>
                <c:pt idx="13">
                  <c:v>北區
North</c:v>
                </c:pt>
                <c:pt idx="14">
                  <c:v>元朗
Yuen Long</c:v>
                </c:pt>
                <c:pt idx="15">
                  <c:v>荃灣
Tsuen Wan</c:v>
                </c:pt>
                <c:pt idx="16">
                  <c:v>葵青
Kwai Tsing</c:v>
                </c:pt>
                <c:pt idx="17">
                  <c:v>屯門
Tuen Mun</c:v>
                </c:pt>
                <c:pt idx="18">
                  <c:v>香港境外
Outside Hong Kong</c:v>
                </c:pt>
              </c:strCache>
            </c:strRef>
          </c:cat>
          <c:val>
            <c:numRef>
              <c:f>'2022'!$C$172:$C$190</c:f>
              <c:numCache>
                <c:formatCode>General</c:formatCode>
                <c:ptCount val="19"/>
                <c:pt idx="0">
                  <c:v>9</c:v>
                </c:pt>
                <c:pt idx="1">
                  <c:v>11</c:v>
                </c:pt>
                <c:pt idx="2">
                  <c:v>15</c:v>
                </c:pt>
                <c:pt idx="3">
                  <c:v>20</c:v>
                </c:pt>
                <c:pt idx="4">
                  <c:v>7</c:v>
                </c:pt>
                <c:pt idx="5">
                  <c:v>22</c:v>
                </c:pt>
                <c:pt idx="6">
                  <c:v>25</c:v>
                </c:pt>
                <c:pt idx="7">
                  <c:v>30</c:v>
                </c:pt>
                <c:pt idx="8">
                  <c:v>39</c:v>
                </c:pt>
                <c:pt idx="9">
                  <c:v>26</c:v>
                </c:pt>
                <c:pt idx="10">
                  <c:v>75</c:v>
                </c:pt>
                <c:pt idx="11">
                  <c:v>37</c:v>
                </c:pt>
                <c:pt idx="12">
                  <c:v>18</c:v>
                </c:pt>
                <c:pt idx="13">
                  <c:v>25</c:v>
                </c:pt>
                <c:pt idx="14">
                  <c:v>60</c:v>
                </c:pt>
                <c:pt idx="15">
                  <c:v>15</c:v>
                </c:pt>
                <c:pt idx="16">
                  <c:v>23</c:v>
                </c:pt>
                <c:pt idx="17">
                  <c:v>31</c:v>
                </c:pt>
                <c:pt idx="18">
                  <c:v>0</c:v>
                </c:pt>
              </c:numCache>
            </c:numRef>
          </c:val>
        </c:ser>
        <c:ser>
          <c:idx val="1"/>
          <c:order val="1"/>
          <c:spPr>
            <a:solidFill>
              <a:srgbClr val="993366"/>
            </a:solidFill>
            <a:ln w="12700">
              <a:solidFill>
                <a:srgbClr val="000000"/>
              </a:solidFill>
              <a:prstDash val="solid"/>
            </a:ln>
          </c:spPr>
          <c:dPt>
            <c:idx val="0"/>
            <c:bubble3D val="0"/>
            <c:spPr>
              <a:solidFill>
                <a:srgbClr val="9999FF"/>
              </a:solidFill>
              <a:ln w="12700">
                <a:solidFill>
                  <a:srgbClr val="000000"/>
                </a:solidFill>
                <a:prstDash val="solid"/>
              </a:ln>
            </c:spPr>
          </c:dPt>
          <c:dPt>
            <c:idx val="1"/>
            <c:bubble3D val="0"/>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dPt>
            <c:idx val="4"/>
            <c:bubble3D val="0"/>
            <c:spPr>
              <a:solidFill>
                <a:srgbClr val="660066"/>
              </a:solidFill>
              <a:ln w="12700">
                <a:solidFill>
                  <a:srgbClr val="000000"/>
                </a:solidFill>
                <a:prstDash val="solid"/>
              </a:ln>
            </c:spPr>
          </c:dPt>
          <c:dPt>
            <c:idx val="5"/>
            <c:bubble3D val="0"/>
            <c:spPr>
              <a:solidFill>
                <a:srgbClr val="FF8080"/>
              </a:solidFill>
              <a:ln w="12700">
                <a:solidFill>
                  <a:srgbClr val="000000"/>
                </a:solidFill>
                <a:prstDash val="solid"/>
              </a:ln>
            </c:spPr>
          </c:dPt>
          <c:dPt>
            <c:idx val="6"/>
            <c:bubble3D val="0"/>
            <c:spPr>
              <a:solidFill>
                <a:srgbClr val="0066CC"/>
              </a:solidFill>
              <a:ln w="12700">
                <a:solidFill>
                  <a:srgbClr val="000000"/>
                </a:solidFill>
                <a:prstDash val="solid"/>
              </a:ln>
            </c:spPr>
          </c:dPt>
          <c:dPt>
            <c:idx val="7"/>
            <c:bubble3D val="0"/>
            <c:spPr>
              <a:solidFill>
                <a:srgbClr val="CCCCFF"/>
              </a:solidFill>
              <a:ln w="12700">
                <a:solidFill>
                  <a:srgbClr val="000000"/>
                </a:solidFill>
                <a:prstDash val="solid"/>
              </a:ln>
            </c:spPr>
          </c:dPt>
          <c:dPt>
            <c:idx val="8"/>
            <c:bubble3D val="0"/>
            <c:spPr>
              <a:solidFill>
                <a:srgbClr val="000080"/>
              </a:solidFill>
              <a:ln w="12700">
                <a:solidFill>
                  <a:srgbClr val="000000"/>
                </a:solidFill>
                <a:prstDash val="solid"/>
              </a:ln>
            </c:spPr>
          </c:dPt>
          <c:dPt>
            <c:idx val="9"/>
            <c:bubble3D val="0"/>
            <c:spPr>
              <a:solidFill>
                <a:srgbClr val="FF00FF"/>
              </a:solidFill>
              <a:ln w="12700">
                <a:solidFill>
                  <a:srgbClr val="000000"/>
                </a:solidFill>
                <a:prstDash val="solid"/>
              </a:ln>
            </c:spPr>
          </c:dPt>
          <c:dPt>
            <c:idx val="10"/>
            <c:bubble3D val="0"/>
            <c:spPr>
              <a:solidFill>
                <a:srgbClr val="FFFF00"/>
              </a:solidFill>
              <a:ln w="12700">
                <a:solidFill>
                  <a:srgbClr val="000000"/>
                </a:solidFill>
                <a:prstDash val="solid"/>
              </a:ln>
            </c:spPr>
          </c:dPt>
          <c:dPt>
            <c:idx val="11"/>
            <c:bubble3D val="0"/>
            <c:spPr>
              <a:solidFill>
                <a:srgbClr val="00FFFF"/>
              </a:solidFill>
              <a:ln w="12700">
                <a:solidFill>
                  <a:srgbClr val="000000"/>
                </a:solidFill>
                <a:prstDash val="solid"/>
              </a:ln>
            </c:spPr>
          </c:dPt>
          <c:dPt>
            <c:idx val="12"/>
            <c:bubble3D val="0"/>
            <c:spPr>
              <a:solidFill>
                <a:srgbClr val="800080"/>
              </a:solidFill>
              <a:ln w="12700">
                <a:solidFill>
                  <a:srgbClr val="000000"/>
                </a:solidFill>
                <a:prstDash val="solid"/>
              </a:ln>
            </c:spPr>
          </c:dPt>
          <c:dPt>
            <c:idx val="13"/>
            <c:bubble3D val="0"/>
            <c:spPr>
              <a:solidFill>
                <a:srgbClr val="800000"/>
              </a:solidFill>
              <a:ln w="12700">
                <a:solidFill>
                  <a:srgbClr val="000000"/>
                </a:solidFill>
                <a:prstDash val="solid"/>
              </a:ln>
            </c:spPr>
          </c:dPt>
          <c:dPt>
            <c:idx val="14"/>
            <c:bubble3D val="0"/>
            <c:spPr>
              <a:solidFill>
                <a:srgbClr val="008080"/>
              </a:solidFill>
              <a:ln w="12700">
                <a:solidFill>
                  <a:srgbClr val="000000"/>
                </a:solidFill>
                <a:prstDash val="solid"/>
              </a:ln>
            </c:spPr>
          </c:dPt>
          <c:dPt>
            <c:idx val="15"/>
            <c:bubble3D val="0"/>
            <c:spPr>
              <a:solidFill>
                <a:srgbClr val="0000FF"/>
              </a:solidFill>
              <a:ln w="12700">
                <a:solidFill>
                  <a:srgbClr val="000000"/>
                </a:solidFill>
                <a:prstDash val="solid"/>
              </a:ln>
            </c:spPr>
          </c:dPt>
          <c:dPt>
            <c:idx val="16"/>
            <c:bubble3D val="0"/>
            <c:spPr>
              <a:solidFill>
                <a:srgbClr val="00CCFF"/>
              </a:solidFill>
              <a:ln w="12700">
                <a:solidFill>
                  <a:srgbClr val="000000"/>
                </a:solidFill>
                <a:prstDash val="solid"/>
              </a:ln>
            </c:spPr>
          </c:dPt>
          <c:dPt>
            <c:idx val="17"/>
            <c:bubble3D val="0"/>
            <c:spPr>
              <a:solidFill>
                <a:srgbClr val="CCFFFF"/>
              </a:solidFill>
              <a:ln w="12700">
                <a:solidFill>
                  <a:srgbClr val="000000"/>
                </a:solidFill>
                <a:prstDash val="solid"/>
              </a:ln>
            </c:spPr>
          </c:dPt>
          <c:dPt>
            <c:idx val="18"/>
            <c:bubble3D val="0"/>
            <c:spPr>
              <a:solidFill>
                <a:srgbClr val="CCFFCC"/>
              </a:solidFill>
              <a:ln w="12700">
                <a:solidFill>
                  <a:srgbClr val="000000"/>
                </a:solidFill>
                <a:prstDash val="solid"/>
              </a:ln>
            </c:spPr>
          </c:dPt>
          <c:cat>
            <c:strRef>
              <c:f>'2022'!$B$172:$B$190</c:f>
              <c:strCache>
                <c:ptCount val="19"/>
                <c:pt idx="0">
                  <c:v>中西區
Central &amp; Western</c:v>
                </c:pt>
                <c:pt idx="1">
                  <c:v>南區
Southern</c:v>
                </c:pt>
                <c:pt idx="2">
                  <c:v>離島
Island</c:v>
                </c:pt>
                <c:pt idx="3">
                  <c:v>東區
Eastern</c:v>
                </c:pt>
                <c:pt idx="4">
                  <c:v>灣仔
Wan Chai</c:v>
                </c:pt>
                <c:pt idx="5">
                  <c:v>九龍城
Kowloon City</c:v>
                </c:pt>
                <c:pt idx="6">
                  <c:v>油尖旺
Yau Tsim Mong</c:v>
                </c:pt>
                <c:pt idx="7">
                  <c:v>深水埗
Sham Shui Po</c:v>
                </c:pt>
                <c:pt idx="8">
                  <c:v>黃大仙
Wong Tai Sin</c:v>
                </c:pt>
                <c:pt idx="9">
                  <c:v>西貢
Sai Kung</c:v>
                </c:pt>
                <c:pt idx="10">
                  <c:v>觀塘
Kwun Tong</c:v>
                </c:pt>
                <c:pt idx="11">
                  <c:v>沙田
Shatin</c:v>
                </c:pt>
                <c:pt idx="12">
                  <c:v>大埔
Tai Po</c:v>
                </c:pt>
                <c:pt idx="13">
                  <c:v>北區
North</c:v>
                </c:pt>
                <c:pt idx="14">
                  <c:v>元朗
Yuen Long</c:v>
                </c:pt>
                <c:pt idx="15">
                  <c:v>荃灣
Tsuen Wan</c:v>
                </c:pt>
                <c:pt idx="16">
                  <c:v>葵青
Kwai Tsing</c:v>
                </c:pt>
                <c:pt idx="17">
                  <c:v>屯門
Tuen Mun</c:v>
                </c:pt>
                <c:pt idx="18">
                  <c:v>香港境外
Outside Hong Kong</c:v>
                </c:pt>
              </c:strCache>
            </c:strRef>
          </c:cat>
          <c:val>
            <c:numRef>
              <c:f>Eng!#REF!</c:f>
              <c:numCache>
                <c:formatCode>General</c:formatCode>
                <c:ptCount val="1"/>
                <c:pt idx="0">
                  <c:v>1</c:v>
                </c:pt>
              </c:numCache>
            </c:numRef>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755"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paperSize="9" orientation="landscape"/>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dPt>
            <c:idx val="1"/>
            <c:bubble3D val="0"/>
            <c:spPr>
              <a:solidFill>
                <a:srgbClr val="993366"/>
              </a:solidFill>
              <a:ln w="12700">
                <a:solidFill>
                  <a:srgbClr val="000000"/>
                </a:solidFill>
                <a:prstDash val="solid"/>
              </a:ln>
            </c:spPr>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dPt>
            <c:idx val="4"/>
            <c:bubble3D val="0"/>
            <c:spPr>
              <a:solidFill>
                <a:srgbClr val="660066"/>
              </a:solidFill>
              <a:ln w="12700">
                <a:solidFill>
                  <a:srgbClr val="000000"/>
                </a:solidFill>
                <a:prstDash val="solid"/>
              </a:ln>
            </c:spPr>
          </c:dPt>
          <c:dPt>
            <c:idx val="5"/>
            <c:bubble3D val="0"/>
            <c:spPr>
              <a:solidFill>
                <a:srgbClr val="FF8080"/>
              </a:solidFill>
              <a:ln w="12700">
                <a:solidFill>
                  <a:srgbClr val="000000"/>
                </a:solidFill>
                <a:prstDash val="solid"/>
              </a:ln>
            </c:spPr>
          </c:dPt>
          <c:dPt>
            <c:idx val="6"/>
            <c:bubble3D val="0"/>
            <c:spPr>
              <a:solidFill>
                <a:srgbClr val="0066CC"/>
              </a:solidFill>
              <a:ln w="12700">
                <a:solidFill>
                  <a:srgbClr val="000000"/>
                </a:solidFill>
                <a:prstDash val="solid"/>
              </a:ln>
            </c:spPr>
          </c:dPt>
          <c:dPt>
            <c:idx val="7"/>
            <c:bubble3D val="0"/>
            <c:spPr>
              <a:solidFill>
                <a:srgbClr val="CCCCFF"/>
              </a:solidFill>
              <a:ln w="12700">
                <a:solidFill>
                  <a:srgbClr val="000000"/>
                </a:solidFill>
                <a:prstDash val="solid"/>
              </a:ln>
            </c:spPr>
          </c:dPt>
          <c:dPt>
            <c:idx val="8"/>
            <c:bubble3D val="0"/>
            <c:spPr>
              <a:solidFill>
                <a:srgbClr val="000080"/>
              </a:solidFill>
              <a:ln w="12700">
                <a:solidFill>
                  <a:srgbClr val="000000"/>
                </a:solidFill>
                <a:prstDash val="solid"/>
              </a:ln>
            </c:spPr>
          </c:dPt>
          <c:dPt>
            <c:idx val="9"/>
            <c:bubble3D val="0"/>
            <c:spPr>
              <a:solidFill>
                <a:srgbClr val="FF00FF"/>
              </a:solidFill>
              <a:ln w="12700">
                <a:solidFill>
                  <a:srgbClr val="000000"/>
                </a:solidFill>
                <a:prstDash val="solid"/>
              </a:ln>
            </c:spPr>
          </c:dPt>
          <c:dPt>
            <c:idx val="10"/>
            <c:bubble3D val="0"/>
            <c:spPr>
              <a:solidFill>
                <a:srgbClr val="FFFF00"/>
              </a:solidFill>
              <a:ln w="12700">
                <a:solidFill>
                  <a:srgbClr val="000000"/>
                </a:solidFill>
                <a:prstDash val="solid"/>
              </a:ln>
            </c:spPr>
          </c:dPt>
          <c:dPt>
            <c:idx val="11"/>
            <c:bubble3D val="0"/>
            <c:spPr>
              <a:solidFill>
                <a:srgbClr val="00FFFF"/>
              </a:solidFill>
              <a:ln w="12700">
                <a:solidFill>
                  <a:srgbClr val="000000"/>
                </a:solidFill>
                <a:prstDash val="solid"/>
              </a:ln>
            </c:spPr>
          </c:dPt>
          <c:dPt>
            <c:idx val="12"/>
            <c:bubble3D val="0"/>
          </c:dPt>
          <c:dPt>
            <c:idx val="13"/>
            <c:bubble3D val="0"/>
          </c:dPt>
          <c:dPt>
            <c:idx val="14"/>
            <c:bubble3D val="0"/>
          </c:dPt>
          <c:dLbls>
            <c:dLbl>
              <c:idx val="0"/>
              <c:tx>
                <c:rich>
                  <a:bodyPr/>
                  <a:lstStyle/>
                  <a:p>
                    <a:pPr>
                      <a:defRPr sz="125" b="0" i="0" u="none" strike="noStrike" baseline="0">
                        <a:solidFill>
                          <a:srgbClr val="000000"/>
                        </a:solidFill>
                        <a:latin typeface="新細明體"/>
                        <a:ea typeface="新細明體"/>
                        <a:cs typeface="新細明體"/>
                      </a:defRPr>
                    </a:pPr>
                    <a:r>
                      <a:rPr altLang="en-US"/>
                      <a:t>2.4%</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Lst>
            </c:dLbl>
            <c:dLbl>
              <c:idx val="1"/>
              <c:dLblPos val="bestFit"/>
              <c:showLegendKey val="0"/>
              <c:showVal val="0"/>
              <c:showCatName val="0"/>
              <c:showSerName val="0"/>
              <c:showPercent val="1"/>
              <c:showBubbleSize val="0"/>
              <c:extLst>
                <c:ext xmlns:c15="http://schemas.microsoft.com/office/drawing/2012/chart" uri="{CE6537A1-D6FC-4f65-9D91-7224C49458BB}"/>
              </c:extLst>
            </c:dLbl>
            <c:dLbl>
              <c:idx val="2"/>
              <c:dLblPos val="bestFit"/>
              <c:showLegendKey val="0"/>
              <c:showVal val="0"/>
              <c:showCatName val="0"/>
              <c:showSerName val="0"/>
              <c:showPercent val="1"/>
              <c:showBubbleSize val="0"/>
              <c:extLst>
                <c:ext xmlns:c15="http://schemas.microsoft.com/office/drawing/2012/chart" uri="{CE6537A1-D6FC-4f65-9D91-7224C49458BB}"/>
              </c:extLst>
            </c:dLbl>
            <c:dLbl>
              <c:idx val="3"/>
              <c:dLblPos val="bestFit"/>
              <c:showLegendKey val="0"/>
              <c:showVal val="0"/>
              <c:showCatName val="0"/>
              <c:showSerName val="0"/>
              <c:showPercent val="1"/>
              <c:showBubbleSize val="0"/>
              <c:extLst>
                <c:ext xmlns:c15="http://schemas.microsoft.com/office/drawing/2012/chart" uri="{CE6537A1-D6FC-4f65-9D91-7224C49458BB}"/>
              </c:extLst>
            </c:dLbl>
            <c:dLbl>
              <c:idx val="4"/>
              <c:dLblPos val="bestFit"/>
              <c:showLegendKey val="0"/>
              <c:showVal val="0"/>
              <c:showCatName val="0"/>
              <c:showSerName val="0"/>
              <c:showPercent val="1"/>
              <c:showBubbleSize val="0"/>
              <c:extLst>
                <c:ext xmlns:c15="http://schemas.microsoft.com/office/drawing/2012/chart" uri="{CE6537A1-D6FC-4f65-9D91-7224C49458BB}"/>
              </c:extLst>
            </c:dLbl>
            <c:dLbl>
              <c:idx val="5"/>
              <c:dLblPos val="bestFit"/>
              <c:showLegendKey val="0"/>
              <c:showVal val="0"/>
              <c:showCatName val="0"/>
              <c:showSerName val="0"/>
              <c:showPercent val="1"/>
              <c:showBubbleSize val="0"/>
              <c:extLst>
                <c:ext xmlns:c15="http://schemas.microsoft.com/office/drawing/2012/chart" uri="{CE6537A1-D6FC-4f65-9D91-7224C49458BB}"/>
              </c:extLst>
            </c:dLbl>
            <c:dLbl>
              <c:idx val="6"/>
              <c:dLblPos val="bestFit"/>
              <c:showLegendKey val="0"/>
              <c:showVal val="0"/>
              <c:showCatName val="0"/>
              <c:showSerName val="0"/>
              <c:showPercent val="1"/>
              <c:showBubbleSize val="0"/>
              <c:extLst>
                <c:ext xmlns:c15="http://schemas.microsoft.com/office/drawing/2012/chart" uri="{CE6537A1-D6FC-4f65-9D91-7224C49458BB}"/>
              </c:extLst>
            </c:dLbl>
            <c:dLbl>
              <c:idx val="7"/>
              <c:dLblPos val="bestFit"/>
              <c:showLegendKey val="0"/>
              <c:showVal val="0"/>
              <c:showCatName val="0"/>
              <c:showSerName val="0"/>
              <c:showPercent val="1"/>
              <c:showBubbleSize val="0"/>
              <c:extLst>
                <c:ext xmlns:c15="http://schemas.microsoft.com/office/drawing/2012/chart" uri="{CE6537A1-D6FC-4f65-9D91-7224C49458BB}"/>
              </c:extLst>
            </c:dLbl>
            <c:dLbl>
              <c:idx val="8"/>
              <c:dLblPos val="bestFit"/>
              <c:showLegendKey val="0"/>
              <c:showVal val="0"/>
              <c:showCatName val="0"/>
              <c:showSerName val="0"/>
              <c:showPercent val="1"/>
              <c:showBubbleSize val="0"/>
              <c:extLst>
                <c:ext xmlns:c15="http://schemas.microsoft.com/office/drawing/2012/chart" uri="{CE6537A1-D6FC-4f65-9D91-7224C49458BB}"/>
              </c:extLst>
            </c:dLbl>
            <c:dLbl>
              <c:idx val="14"/>
              <c:dLblPos val="bestFit"/>
              <c:showLegendKey val="0"/>
              <c:showVal val="0"/>
              <c:showCatName val="0"/>
              <c:showSerName val="0"/>
              <c:showPercent val="1"/>
              <c:showBubbleSize val="0"/>
              <c:extLst>
                <c:ext xmlns:c15="http://schemas.microsoft.com/office/drawing/2012/chart" uri="{CE6537A1-D6FC-4f65-9D91-7224C49458BB}"/>
              </c:extLst>
            </c:dLbl>
            <c:numFmt formatCode="0.0%" sourceLinked="0"/>
            <c:spPr>
              <a:noFill/>
              <a:ln w="25400">
                <a:noFill/>
              </a:ln>
            </c:spPr>
            <c:txPr>
              <a:bodyPr/>
              <a:lstStyle/>
              <a:p>
                <a:pPr>
                  <a:defRPr sz="125"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EN!$B$199:$B$213</c:f>
              <c:strCache>
                <c:ptCount val="15"/>
                <c:pt idx="0">
                  <c:v>Parent</c:v>
                </c:pt>
                <c:pt idx="1">
                  <c:v>Child</c:v>
                </c:pt>
                <c:pt idx="2">
                  <c:v>Sibling</c:v>
                </c:pt>
                <c:pt idx="3">
                  <c:v>In-law</c:v>
                </c:pt>
                <c:pt idx="4">
                  <c:v>Other relative</c:v>
                </c:pt>
                <c:pt idx="5">
                  <c:v>Heterosexual lover</c:v>
                </c:pt>
                <c:pt idx="6">
                  <c:v>Same-sex lover</c:v>
                </c:pt>
                <c:pt idx="7">
                  <c:v>Heterosexual ex-lover</c:v>
                </c:pt>
                <c:pt idx="8">
                  <c:v>Same-sex ex-lover</c:v>
                </c:pt>
                <c:pt idx="9">
                  <c:v>Friend</c:v>
                </c:pt>
                <c:pt idx="10">
                  <c:v>Caregiver (Non-relative)</c:v>
                </c:pt>
                <c:pt idx="11">
                  <c:v>Employer / employee / colleague</c:v>
                </c:pt>
                <c:pt idx="12">
                  <c:v>Teacher / tutor</c:v>
                </c:pt>
                <c:pt idx="13">
                  <c:v>Stranger</c:v>
                </c:pt>
                <c:pt idx="14">
                  <c:v>Others</c:v>
                </c:pt>
              </c:strCache>
            </c:strRef>
          </c:cat>
          <c:val>
            <c:numRef>
              <c:f>EN!$C$199:$C$213</c:f>
              <c:numCache>
                <c:formatCode>General</c:formatCode>
                <c:ptCount val="15"/>
                <c:pt idx="0">
                  <c:v>3</c:v>
                </c:pt>
                <c:pt idx="1">
                  <c:v>1</c:v>
                </c:pt>
                <c:pt idx="2">
                  <c:v>3</c:v>
                </c:pt>
                <c:pt idx="3">
                  <c:v>0</c:v>
                </c:pt>
                <c:pt idx="4">
                  <c:v>5</c:v>
                </c:pt>
                <c:pt idx="5">
                  <c:v>9</c:v>
                </c:pt>
                <c:pt idx="6">
                  <c:v>0</c:v>
                </c:pt>
                <c:pt idx="7">
                  <c:v>10</c:v>
                </c:pt>
                <c:pt idx="8">
                  <c:v>1</c:v>
                </c:pt>
                <c:pt idx="9">
                  <c:v>17</c:v>
                </c:pt>
                <c:pt idx="10">
                  <c:v>5</c:v>
                </c:pt>
                <c:pt idx="11">
                  <c:v>25</c:v>
                </c:pt>
                <c:pt idx="12">
                  <c:v>2</c:v>
                </c:pt>
                <c:pt idx="13">
                  <c:v>77</c:v>
                </c:pt>
                <c:pt idx="14">
                  <c:v>36</c:v>
                </c:pt>
              </c:numCache>
            </c:numRef>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05"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dPt>
            <c:idx val="1"/>
            <c:bubble3D val="0"/>
            <c:spPr>
              <a:solidFill>
                <a:srgbClr val="993366"/>
              </a:solidFill>
              <a:ln w="12700">
                <a:solidFill>
                  <a:srgbClr val="000000"/>
                </a:solidFill>
                <a:prstDash val="solid"/>
              </a:ln>
            </c:spPr>
          </c:dPt>
          <c:dLbls>
            <c:numFmt formatCode="0.0%" sourceLinked="0"/>
            <c:spPr>
              <a:noFill/>
              <a:ln w="25400">
                <a:noFill/>
              </a:ln>
            </c:spPr>
            <c:txPr>
              <a:bodyPr/>
              <a:lstStyle/>
              <a:p>
                <a:pPr>
                  <a:defRPr sz="200"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EN!$B$19:$B$20</c:f>
              <c:strCache>
                <c:ptCount val="2"/>
                <c:pt idx="0">
                  <c:v>Female</c:v>
                </c:pt>
                <c:pt idx="1">
                  <c:v>Male</c:v>
                </c:pt>
              </c:strCache>
            </c:strRef>
          </c:cat>
          <c:val>
            <c:numRef>
              <c:f>EN!$C$19:$C$20</c:f>
              <c:numCache>
                <c:formatCode>General</c:formatCode>
                <c:ptCount val="2"/>
                <c:pt idx="0">
                  <c:v>0</c:v>
                </c:pt>
                <c:pt idx="1">
                  <c:v>0</c:v>
                </c:pt>
              </c:numCache>
            </c:numRef>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70"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dPt>
            <c:idx val="1"/>
            <c:bubble3D val="0"/>
            <c:spPr>
              <a:solidFill>
                <a:srgbClr val="993366"/>
              </a:solidFill>
              <a:ln w="12700">
                <a:solidFill>
                  <a:srgbClr val="000000"/>
                </a:solidFill>
                <a:prstDash val="solid"/>
              </a:ln>
            </c:spPr>
          </c:dPt>
          <c:dLbls>
            <c:numFmt formatCode="0.0%" sourceLinked="0"/>
            <c:spPr>
              <a:noFill/>
              <a:ln w="25400">
                <a:noFill/>
              </a:ln>
            </c:spPr>
            <c:txPr>
              <a:bodyPr/>
              <a:lstStyle/>
              <a:p>
                <a:pPr>
                  <a:defRPr sz="200"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EN!$B$19:$B$20</c:f>
              <c:strCache>
                <c:ptCount val="2"/>
                <c:pt idx="0">
                  <c:v>Female</c:v>
                </c:pt>
                <c:pt idx="1">
                  <c:v>Male</c:v>
                </c:pt>
              </c:strCache>
            </c:strRef>
          </c:cat>
          <c:val>
            <c:numRef>
              <c:f>EN!$C$19:$C$20</c:f>
              <c:numCache>
                <c:formatCode>General</c:formatCode>
                <c:ptCount val="2"/>
                <c:pt idx="0">
                  <c:v>0</c:v>
                </c:pt>
                <c:pt idx="1">
                  <c:v>0</c:v>
                </c:pt>
              </c:numCache>
            </c:numRef>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70"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dPt>
            <c:idx val="1"/>
            <c:bubble3D val="0"/>
            <c:spPr>
              <a:solidFill>
                <a:srgbClr val="993366"/>
              </a:solidFill>
              <a:ln w="12700">
                <a:solidFill>
                  <a:srgbClr val="000000"/>
                </a:solidFill>
                <a:prstDash val="solid"/>
              </a:ln>
            </c:spPr>
          </c:dPt>
          <c:dLbls>
            <c:numFmt formatCode="0.0%" sourceLinked="0"/>
            <c:spPr>
              <a:noFill/>
              <a:ln w="25400">
                <a:noFill/>
              </a:ln>
            </c:spPr>
            <c:txPr>
              <a:bodyPr/>
              <a:lstStyle/>
              <a:p>
                <a:pPr>
                  <a:defRPr sz="200"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EN!$B$111:$B$112</c:f>
              <c:strCache>
                <c:ptCount val="2"/>
                <c:pt idx="0">
                  <c:v>Female</c:v>
                </c:pt>
                <c:pt idx="1">
                  <c:v>Male</c:v>
                </c:pt>
              </c:strCache>
            </c:strRef>
          </c:cat>
          <c:val>
            <c:numRef>
              <c:f>EN!$C$111:$C$112</c:f>
              <c:numCache>
                <c:formatCode>General</c:formatCode>
                <c:ptCount val="2"/>
                <c:pt idx="0">
                  <c:v>394</c:v>
                </c:pt>
                <c:pt idx="1">
                  <c:v>94</c:v>
                </c:pt>
              </c:numCache>
            </c:numRef>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70"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dPt>
            <c:idx val="1"/>
            <c:bubble3D val="0"/>
            <c:spPr>
              <a:solidFill>
                <a:srgbClr val="993366"/>
              </a:solidFill>
              <a:ln w="12700">
                <a:solidFill>
                  <a:srgbClr val="000000"/>
                </a:solidFill>
                <a:prstDash val="solid"/>
              </a:ln>
            </c:spPr>
          </c:dPt>
          <c:dLbls>
            <c:numFmt formatCode="0.0%" sourceLinked="0"/>
            <c:spPr>
              <a:noFill/>
              <a:ln w="25400">
                <a:noFill/>
              </a:ln>
            </c:spPr>
            <c:txPr>
              <a:bodyPr/>
              <a:lstStyle/>
              <a:p>
                <a:pPr>
                  <a:defRPr sz="200"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EN!$B$111:$B$112</c:f>
              <c:strCache>
                <c:ptCount val="2"/>
                <c:pt idx="0">
                  <c:v>Female</c:v>
                </c:pt>
                <c:pt idx="1">
                  <c:v>Male</c:v>
                </c:pt>
              </c:strCache>
            </c:strRef>
          </c:cat>
          <c:val>
            <c:numRef>
              <c:f>EN!$C$111:$C$112</c:f>
              <c:numCache>
                <c:formatCode>General</c:formatCode>
                <c:ptCount val="2"/>
                <c:pt idx="0">
                  <c:v>394</c:v>
                </c:pt>
                <c:pt idx="1">
                  <c:v>94</c:v>
                </c:pt>
              </c:numCache>
            </c:numRef>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70"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dPt>
            <c:idx val="1"/>
            <c:bubble3D val="0"/>
            <c:spPr>
              <a:solidFill>
                <a:srgbClr val="993366"/>
              </a:solidFill>
              <a:ln w="12700">
                <a:solidFill>
                  <a:srgbClr val="000000"/>
                </a:solidFill>
                <a:prstDash val="solid"/>
              </a:ln>
            </c:spPr>
          </c:dPt>
          <c:dLbls>
            <c:numFmt formatCode="0.0%" sourceLinked="0"/>
            <c:spPr>
              <a:noFill/>
              <a:ln w="25400">
                <a:noFill/>
              </a:ln>
            </c:spPr>
            <c:txPr>
              <a:bodyPr/>
              <a:lstStyle/>
              <a:p>
                <a:pPr>
                  <a:defRPr sz="200"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EN!$B$111:$B$112</c:f>
              <c:strCache>
                <c:ptCount val="2"/>
                <c:pt idx="0">
                  <c:v>Female</c:v>
                </c:pt>
                <c:pt idx="1">
                  <c:v>Male</c:v>
                </c:pt>
              </c:strCache>
            </c:strRef>
          </c:cat>
          <c:val>
            <c:numRef>
              <c:f>EN!$C$111:$C$112</c:f>
              <c:numCache>
                <c:formatCode>General</c:formatCode>
                <c:ptCount val="2"/>
                <c:pt idx="0">
                  <c:v>394</c:v>
                </c:pt>
                <c:pt idx="1">
                  <c:v>94</c:v>
                </c:pt>
              </c:numCache>
            </c:numRef>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70"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dPt>
            <c:idx val="1"/>
            <c:bubble3D val="0"/>
            <c:spPr>
              <a:solidFill>
                <a:srgbClr val="993366"/>
              </a:solidFill>
              <a:ln w="12700">
                <a:solidFill>
                  <a:srgbClr val="000000"/>
                </a:solidFill>
                <a:prstDash val="solid"/>
              </a:ln>
            </c:spPr>
          </c:dPt>
          <c:dLbls>
            <c:numFmt formatCode="0.0%" sourceLinked="0"/>
            <c:spPr>
              <a:noFill/>
              <a:ln w="25400">
                <a:noFill/>
              </a:ln>
            </c:spPr>
            <c:txPr>
              <a:bodyPr/>
              <a:lstStyle/>
              <a:p>
                <a:pPr>
                  <a:defRPr sz="200"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SC!$B$19:$B$20</c:f>
              <c:strCache>
                <c:ptCount val="2"/>
                <c:pt idx="0">
                  <c:v>女性</c:v>
                </c:pt>
                <c:pt idx="1">
                  <c:v>男性</c:v>
                </c:pt>
              </c:strCache>
            </c:strRef>
          </c:cat>
          <c:val>
            <c:numRef>
              <c:f>SC!$C$19:$C$20</c:f>
              <c:numCache>
                <c:formatCode>General</c:formatCode>
                <c:ptCount val="2"/>
                <c:pt idx="0">
                  <c:v>0</c:v>
                </c:pt>
                <c:pt idx="1">
                  <c:v>0</c:v>
                </c:pt>
              </c:numCache>
            </c:numRef>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70"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dPt>
            <c:idx val="1"/>
            <c:bubble3D val="0"/>
            <c:spPr>
              <a:solidFill>
                <a:srgbClr val="993366"/>
              </a:solidFill>
              <a:ln w="12700">
                <a:solidFill>
                  <a:srgbClr val="000000"/>
                </a:solidFill>
                <a:prstDash val="solid"/>
              </a:ln>
            </c:spPr>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dPt>
            <c:idx val="4"/>
            <c:bubble3D val="0"/>
            <c:spPr>
              <a:solidFill>
                <a:srgbClr val="660066"/>
              </a:solidFill>
              <a:ln w="12700">
                <a:solidFill>
                  <a:srgbClr val="000000"/>
                </a:solidFill>
                <a:prstDash val="solid"/>
              </a:ln>
            </c:spPr>
          </c:dPt>
          <c:dPt>
            <c:idx val="5"/>
            <c:bubble3D val="0"/>
            <c:spPr>
              <a:solidFill>
                <a:srgbClr val="FF8080"/>
              </a:solidFill>
              <a:ln w="12700">
                <a:solidFill>
                  <a:srgbClr val="000000"/>
                </a:solidFill>
                <a:prstDash val="solid"/>
              </a:ln>
            </c:spPr>
          </c:dPt>
          <c:dPt>
            <c:idx val="6"/>
            <c:bubble3D val="0"/>
            <c:spPr>
              <a:solidFill>
                <a:srgbClr val="0066CC"/>
              </a:solidFill>
              <a:ln w="12700">
                <a:solidFill>
                  <a:srgbClr val="000000"/>
                </a:solidFill>
                <a:prstDash val="solid"/>
              </a:ln>
            </c:spPr>
          </c:dPt>
          <c:dPt>
            <c:idx val="7"/>
            <c:bubble3D val="0"/>
            <c:spPr>
              <a:solidFill>
                <a:srgbClr val="CCCCFF"/>
              </a:solidFill>
              <a:ln w="12700">
                <a:solidFill>
                  <a:srgbClr val="000000"/>
                </a:solidFill>
                <a:prstDash val="solid"/>
              </a:ln>
            </c:spPr>
          </c:dPt>
          <c:dPt>
            <c:idx val="8"/>
            <c:bubble3D val="0"/>
            <c:spPr>
              <a:solidFill>
                <a:srgbClr val="000080"/>
              </a:solidFill>
              <a:ln w="12700">
                <a:solidFill>
                  <a:srgbClr val="000000"/>
                </a:solidFill>
                <a:prstDash val="solid"/>
              </a:ln>
            </c:spPr>
          </c:dPt>
          <c:dPt>
            <c:idx val="9"/>
            <c:bubble3D val="0"/>
            <c:spPr>
              <a:solidFill>
                <a:srgbClr val="FF00FF"/>
              </a:solidFill>
              <a:ln w="12700">
                <a:solidFill>
                  <a:srgbClr val="000000"/>
                </a:solidFill>
                <a:prstDash val="solid"/>
              </a:ln>
            </c:spPr>
          </c:dPt>
          <c:dPt>
            <c:idx val="10"/>
            <c:bubble3D val="0"/>
            <c:spPr>
              <a:solidFill>
                <a:srgbClr val="FFFF00"/>
              </a:solidFill>
              <a:ln w="12700">
                <a:solidFill>
                  <a:srgbClr val="000000"/>
                </a:solidFill>
                <a:prstDash val="solid"/>
              </a:ln>
            </c:spPr>
          </c:dPt>
          <c:dPt>
            <c:idx val="11"/>
            <c:bubble3D val="0"/>
            <c:spPr>
              <a:solidFill>
                <a:srgbClr val="00FFFF"/>
              </a:solidFill>
              <a:ln w="12700">
                <a:solidFill>
                  <a:srgbClr val="000000"/>
                </a:solidFill>
                <a:prstDash val="solid"/>
              </a:ln>
            </c:spPr>
          </c:dPt>
          <c:dLbls>
            <c:dLbl>
              <c:idx val="0"/>
              <c:dLblPos val="bestFit"/>
              <c:showLegendKey val="0"/>
              <c:showVal val="0"/>
              <c:showCatName val="0"/>
              <c:showSerName val="0"/>
              <c:showPercent val="1"/>
              <c:showBubbleSize val="0"/>
              <c:extLst>
                <c:ext xmlns:c15="http://schemas.microsoft.com/office/drawing/2012/chart" uri="{CE6537A1-D6FC-4f65-9D91-7224C49458BB}"/>
              </c:extLst>
            </c:dLbl>
            <c:dLbl>
              <c:idx val="1"/>
              <c:dLblPos val="bestFit"/>
              <c:showLegendKey val="0"/>
              <c:showVal val="0"/>
              <c:showCatName val="0"/>
              <c:showSerName val="0"/>
              <c:showPercent val="1"/>
              <c:showBubbleSize val="0"/>
              <c:extLst>
                <c:ext xmlns:c15="http://schemas.microsoft.com/office/drawing/2012/chart" uri="{CE6537A1-D6FC-4f65-9D91-7224C49458BB}"/>
              </c:extLst>
            </c:dLbl>
            <c:dLbl>
              <c:idx val="2"/>
              <c:dLblPos val="bestFit"/>
              <c:showLegendKey val="0"/>
              <c:showVal val="0"/>
              <c:showCatName val="0"/>
              <c:showSerName val="0"/>
              <c:showPercent val="1"/>
              <c:showBubbleSize val="0"/>
              <c:extLst>
                <c:ext xmlns:c15="http://schemas.microsoft.com/office/drawing/2012/chart" uri="{CE6537A1-D6FC-4f65-9D91-7224C49458BB}"/>
              </c:extLst>
            </c:dLbl>
            <c:dLbl>
              <c:idx val="3"/>
              <c:dLblPos val="bestFit"/>
              <c:showLegendKey val="0"/>
              <c:showVal val="0"/>
              <c:showCatName val="0"/>
              <c:showSerName val="0"/>
              <c:showPercent val="1"/>
              <c:showBubbleSize val="0"/>
              <c:extLst>
                <c:ext xmlns:c15="http://schemas.microsoft.com/office/drawing/2012/chart" uri="{CE6537A1-D6FC-4f65-9D91-7224C49458BB}"/>
              </c:extLst>
            </c:dLbl>
            <c:dLbl>
              <c:idx val="4"/>
              <c:dLblPos val="bestFit"/>
              <c:showLegendKey val="0"/>
              <c:showVal val="0"/>
              <c:showCatName val="0"/>
              <c:showSerName val="0"/>
              <c:showPercent val="1"/>
              <c:showBubbleSize val="0"/>
              <c:extLst>
                <c:ext xmlns:c15="http://schemas.microsoft.com/office/drawing/2012/chart" uri="{CE6537A1-D6FC-4f65-9D91-7224C49458BB}"/>
              </c:extLst>
            </c:dLbl>
            <c:numFmt formatCode="0.0%" sourceLinked="0"/>
            <c:spPr>
              <a:noFill/>
              <a:ln w="25400">
                <a:noFill/>
              </a:ln>
            </c:spPr>
            <c:txPr>
              <a:bodyPr/>
              <a:lstStyle/>
              <a:p>
                <a:pPr>
                  <a:defRPr sz="150"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SC!$B$26:$B$40</c:f>
              <c:strCache>
                <c:ptCount val="15"/>
                <c:pt idx="0">
                  <c:v>父母</c:v>
                </c:pt>
                <c:pt idx="1">
                  <c:v>兄弟姊妹</c:v>
                </c:pt>
                <c:pt idx="2">
                  <c:v>继父母</c:v>
                </c:pt>
                <c:pt idx="3">
                  <c:v>祖父母</c:v>
                </c:pt>
                <c:pt idx="4">
                  <c:v>亲属</c:v>
                </c:pt>
                <c:pt idx="5">
                  <c:v>家族朋友/朋辈的父母</c:v>
                </c:pt>
                <c:pt idx="6">
                  <c:v>照顾者</c:v>
                </c:pt>
                <c:pt idx="7">
                  <c:v>学校老师 / 职员</c:v>
                </c:pt>
                <c:pt idx="8">
                  <c:v>学校宿舍职员</c:v>
                </c:pt>
                <c:pt idx="9">
                  <c:v>补习老师 / 教练</c:v>
                </c:pt>
                <c:pt idx="10">
                  <c:v>宗教人士</c:v>
                </c:pt>
                <c:pt idx="11">
                  <c:v>同学 / 朋友 / 朋辈</c:v>
                </c:pt>
                <c:pt idx="12">
                  <c:v>同住租客 / 邻居</c:v>
                </c:pt>
                <c:pt idx="13">
                  <c:v>院舍宿友</c:v>
                </c:pt>
                <c:pt idx="14">
                  <c:v>没有关系人士</c:v>
                </c:pt>
              </c:strCache>
            </c:strRef>
          </c:cat>
          <c:val>
            <c:numRef>
              <c:f>SC!$C$26:$C$40</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70"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dPt>
            <c:idx val="1"/>
            <c:bubble3D val="0"/>
            <c:spPr>
              <a:solidFill>
                <a:srgbClr val="993366"/>
              </a:solidFill>
              <a:ln w="12700">
                <a:solidFill>
                  <a:srgbClr val="000000"/>
                </a:solidFill>
                <a:prstDash val="solid"/>
              </a:ln>
            </c:spPr>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dPt>
            <c:idx val="4"/>
            <c:bubble3D val="0"/>
            <c:spPr>
              <a:solidFill>
                <a:srgbClr val="660066"/>
              </a:solidFill>
              <a:ln w="12700">
                <a:solidFill>
                  <a:srgbClr val="000000"/>
                </a:solidFill>
                <a:prstDash val="solid"/>
              </a:ln>
            </c:spPr>
          </c:dPt>
          <c:dPt>
            <c:idx val="5"/>
            <c:bubble3D val="0"/>
            <c:spPr>
              <a:solidFill>
                <a:srgbClr val="FF8080"/>
              </a:solidFill>
              <a:ln w="12700">
                <a:solidFill>
                  <a:srgbClr val="000000"/>
                </a:solidFill>
                <a:prstDash val="solid"/>
              </a:ln>
            </c:spPr>
          </c:dPt>
          <c:dPt>
            <c:idx val="6"/>
            <c:bubble3D val="0"/>
            <c:spPr>
              <a:solidFill>
                <a:srgbClr val="0066CC"/>
              </a:solidFill>
              <a:ln w="12700">
                <a:solidFill>
                  <a:srgbClr val="000000"/>
                </a:solidFill>
                <a:prstDash val="solid"/>
              </a:ln>
            </c:spPr>
          </c:dPt>
          <c:dPt>
            <c:idx val="7"/>
            <c:bubble3D val="0"/>
            <c:spPr>
              <a:solidFill>
                <a:srgbClr val="CCCCFF"/>
              </a:solidFill>
              <a:ln w="12700">
                <a:solidFill>
                  <a:srgbClr val="000000"/>
                </a:solidFill>
                <a:prstDash val="solid"/>
              </a:ln>
            </c:spPr>
          </c:dPt>
          <c:dPt>
            <c:idx val="8"/>
            <c:bubble3D val="0"/>
            <c:spPr>
              <a:solidFill>
                <a:srgbClr val="000080"/>
              </a:solidFill>
              <a:ln w="12700">
                <a:solidFill>
                  <a:srgbClr val="000000"/>
                </a:solidFill>
                <a:prstDash val="solid"/>
              </a:ln>
            </c:spPr>
          </c:dPt>
          <c:dPt>
            <c:idx val="9"/>
            <c:bubble3D val="0"/>
            <c:spPr>
              <a:solidFill>
                <a:srgbClr val="FF00FF"/>
              </a:solidFill>
              <a:ln w="12700">
                <a:solidFill>
                  <a:srgbClr val="000000"/>
                </a:solidFill>
                <a:prstDash val="solid"/>
              </a:ln>
            </c:spPr>
          </c:dPt>
          <c:dPt>
            <c:idx val="10"/>
            <c:bubble3D val="0"/>
            <c:spPr>
              <a:solidFill>
                <a:srgbClr val="FFFF00"/>
              </a:solidFill>
              <a:ln w="12700">
                <a:solidFill>
                  <a:srgbClr val="000000"/>
                </a:solidFill>
                <a:prstDash val="solid"/>
              </a:ln>
            </c:spPr>
          </c:dPt>
          <c:dPt>
            <c:idx val="11"/>
            <c:bubble3D val="0"/>
            <c:spPr>
              <a:solidFill>
                <a:srgbClr val="00FFFF"/>
              </a:solidFill>
              <a:ln w="12700">
                <a:solidFill>
                  <a:srgbClr val="000000"/>
                </a:solidFill>
                <a:prstDash val="solid"/>
              </a:ln>
            </c:spPr>
          </c:dPt>
          <c:dPt>
            <c:idx val="12"/>
            <c:bubble3D val="0"/>
            <c:spPr>
              <a:solidFill>
                <a:srgbClr val="800080"/>
              </a:solidFill>
              <a:ln w="12700">
                <a:solidFill>
                  <a:srgbClr val="000000"/>
                </a:solidFill>
                <a:prstDash val="solid"/>
              </a:ln>
            </c:spPr>
          </c:dPt>
          <c:dPt>
            <c:idx val="13"/>
            <c:bubble3D val="0"/>
            <c:spPr>
              <a:solidFill>
                <a:srgbClr val="800000"/>
              </a:solidFill>
              <a:ln w="12700">
                <a:solidFill>
                  <a:srgbClr val="000000"/>
                </a:solidFill>
                <a:prstDash val="solid"/>
              </a:ln>
            </c:spPr>
          </c:dPt>
          <c:dPt>
            <c:idx val="14"/>
            <c:bubble3D val="0"/>
            <c:spPr>
              <a:solidFill>
                <a:srgbClr val="008080"/>
              </a:solidFill>
              <a:ln w="12700">
                <a:solidFill>
                  <a:srgbClr val="000000"/>
                </a:solidFill>
                <a:prstDash val="solid"/>
              </a:ln>
            </c:spPr>
          </c:dPt>
          <c:dPt>
            <c:idx val="15"/>
            <c:bubble3D val="0"/>
            <c:spPr>
              <a:solidFill>
                <a:srgbClr val="0000FF"/>
              </a:solidFill>
              <a:ln w="12700">
                <a:solidFill>
                  <a:srgbClr val="000000"/>
                </a:solidFill>
                <a:prstDash val="solid"/>
              </a:ln>
            </c:spPr>
          </c:dPt>
          <c:dPt>
            <c:idx val="16"/>
            <c:bubble3D val="0"/>
            <c:spPr>
              <a:solidFill>
                <a:srgbClr val="00CCFF"/>
              </a:solidFill>
              <a:ln w="12700">
                <a:solidFill>
                  <a:srgbClr val="000000"/>
                </a:solidFill>
                <a:prstDash val="solid"/>
              </a:ln>
            </c:spPr>
          </c:dPt>
          <c:dPt>
            <c:idx val="17"/>
            <c:bubble3D val="0"/>
            <c:spPr>
              <a:solidFill>
                <a:srgbClr val="CCFFFF"/>
              </a:solidFill>
              <a:ln w="12700">
                <a:solidFill>
                  <a:srgbClr val="000000"/>
                </a:solidFill>
                <a:prstDash val="solid"/>
              </a:ln>
            </c:spPr>
          </c:dPt>
          <c:dPt>
            <c:idx val="18"/>
            <c:bubble3D val="0"/>
            <c:spPr>
              <a:solidFill>
                <a:srgbClr val="CCFFCC"/>
              </a:solidFill>
              <a:ln w="12700">
                <a:solidFill>
                  <a:srgbClr val="000000"/>
                </a:solidFill>
                <a:prstDash val="solid"/>
              </a:ln>
            </c:spPr>
          </c:dPt>
          <c:dPt>
            <c:idx val="19"/>
            <c:bubble3D val="0"/>
            <c:spPr>
              <a:solidFill>
                <a:srgbClr val="FFFF99"/>
              </a:solidFill>
              <a:ln w="12700">
                <a:solidFill>
                  <a:srgbClr val="000000"/>
                </a:solidFill>
                <a:prstDash val="solid"/>
              </a:ln>
            </c:spPr>
          </c:dPt>
          <c:dLbls>
            <c:dLbl>
              <c:idx val="0"/>
              <c:dLblPos val="bestFit"/>
              <c:showLegendKey val="0"/>
              <c:showVal val="0"/>
              <c:showCatName val="0"/>
              <c:showSerName val="0"/>
              <c:showPercent val="1"/>
              <c:showBubbleSize val="0"/>
              <c:extLst>
                <c:ext xmlns:c15="http://schemas.microsoft.com/office/drawing/2012/chart" uri="{CE6537A1-D6FC-4f65-9D91-7224C49458BB}"/>
              </c:extLst>
            </c:dLbl>
            <c:dLbl>
              <c:idx val="1"/>
              <c:dLblPos val="bestFit"/>
              <c:showLegendKey val="0"/>
              <c:showVal val="0"/>
              <c:showCatName val="0"/>
              <c:showSerName val="0"/>
              <c:showPercent val="1"/>
              <c:showBubbleSize val="0"/>
              <c:extLst>
                <c:ext xmlns:c15="http://schemas.microsoft.com/office/drawing/2012/chart" uri="{CE6537A1-D6FC-4f65-9D91-7224C49458BB}"/>
              </c:extLst>
            </c:dLbl>
            <c:dLbl>
              <c:idx val="2"/>
              <c:dLblPos val="bestFit"/>
              <c:showLegendKey val="0"/>
              <c:showVal val="0"/>
              <c:showCatName val="0"/>
              <c:showSerName val="0"/>
              <c:showPercent val="1"/>
              <c:showBubbleSize val="0"/>
              <c:extLst>
                <c:ext xmlns:c15="http://schemas.microsoft.com/office/drawing/2012/chart" uri="{CE6537A1-D6FC-4f65-9D91-7224C49458BB}"/>
              </c:extLst>
            </c:dLbl>
            <c:dLbl>
              <c:idx val="3"/>
              <c:dLblPos val="bestFit"/>
              <c:showLegendKey val="0"/>
              <c:showVal val="0"/>
              <c:showCatName val="0"/>
              <c:showSerName val="0"/>
              <c:showPercent val="1"/>
              <c:showBubbleSize val="0"/>
              <c:extLst>
                <c:ext xmlns:c15="http://schemas.microsoft.com/office/drawing/2012/chart" uri="{CE6537A1-D6FC-4f65-9D91-7224C49458BB}"/>
              </c:extLst>
            </c:dLbl>
            <c:dLbl>
              <c:idx val="4"/>
              <c:dLblPos val="bestFit"/>
              <c:showLegendKey val="0"/>
              <c:showVal val="0"/>
              <c:showCatName val="0"/>
              <c:showSerName val="0"/>
              <c:showPercent val="1"/>
              <c:showBubbleSize val="0"/>
              <c:extLst>
                <c:ext xmlns:c15="http://schemas.microsoft.com/office/drawing/2012/chart" uri="{CE6537A1-D6FC-4f65-9D91-7224C49458BB}"/>
              </c:extLst>
            </c:dLbl>
            <c:dLbl>
              <c:idx val="5"/>
              <c:dLblPos val="bestFit"/>
              <c:showLegendKey val="0"/>
              <c:showVal val="0"/>
              <c:showCatName val="0"/>
              <c:showSerName val="0"/>
              <c:showPercent val="1"/>
              <c:showBubbleSize val="0"/>
              <c:extLst>
                <c:ext xmlns:c15="http://schemas.microsoft.com/office/drawing/2012/chart" uri="{CE6537A1-D6FC-4f65-9D91-7224C49458BB}"/>
              </c:extLst>
            </c:dLbl>
            <c:dLbl>
              <c:idx val="7"/>
              <c:dLblPos val="bestFit"/>
              <c:showLegendKey val="0"/>
              <c:showVal val="0"/>
              <c:showCatName val="0"/>
              <c:showSerName val="0"/>
              <c:showPercent val="1"/>
              <c:showBubbleSize val="0"/>
              <c:extLst>
                <c:ext xmlns:c15="http://schemas.microsoft.com/office/drawing/2012/chart" uri="{CE6537A1-D6FC-4f65-9D91-7224C49458BB}"/>
              </c:extLst>
            </c:dLbl>
            <c:dLbl>
              <c:idx val="8"/>
              <c:dLblPos val="bestFit"/>
              <c:showLegendKey val="0"/>
              <c:showVal val="0"/>
              <c:showCatName val="0"/>
              <c:showSerName val="0"/>
              <c:showPercent val="1"/>
              <c:showBubbleSize val="0"/>
              <c:extLst>
                <c:ext xmlns:c15="http://schemas.microsoft.com/office/drawing/2012/chart" uri="{CE6537A1-D6FC-4f65-9D91-7224C49458BB}"/>
              </c:extLst>
            </c:dLbl>
            <c:dLbl>
              <c:idx val="9"/>
              <c:dLblPos val="bestFit"/>
              <c:showLegendKey val="0"/>
              <c:showVal val="0"/>
              <c:showCatName val="0"/>
              <c:showSerName val="0"/>
              <c:showPercent val="1"/>
              <c:showBubbleSize val="0"/>
              <c:extLst>
                <c:ext xmlns:c15="http://schemas.microsoft.com/office/drawing/2012/chart" uri="{CE6537A1-D6FC-4f65-9D91-7224C49458BB}"/>
              </c:extLst>
            </c:dLbl>
            <c:dLbl>
              <c:idx val="18"/>
              <c:dLblPos val="bestFit"/>
              <c:showLegendKey val="0"/>
              <c:showVal val="0"/>
              <c:showCatName val="0"/>
              <c:showSerName val="0"/>
              <c:showPercent val="1"/>
              <c:showBubbleSize val="0"/>
              <c:extLst>
                <c:ext xmlns:c15="http://schemas.microsoft.com/office/drawing/2012/chart" uri="{CE6537A1-D6FC-4f65-9D91-7224C49458BB}"/>
              </c:extLst>
            </c:dLbl>
            <c:dLbl>
              <c:idx val="19"/>
              <c:dLblPos val="bestFit"/>
              <c:showLegendKey val="0"/>
              <c:showVal val="0"/>
              <c:showCatName val="0"/>
              <c:showSerName val="0"/>
              <c:showPercent val="1"/>
              <c:showBubbleSize val="0"/>
              <c:extLst>
                <c:ext xmlns:c15="http://schemas.microsoft.com/office/drawing/2012/chart" uri="{CE6537A1-D6FC-4f65-9D91-7224C49458BB}"/>
              </c:extLst>
            </c:dLbl>
            <c:numFmt formatCode="0.0%" sourceLinked="0"/>
            <c:spPr>
              <a:noFill/>
              <a:ln w="25400">
                <a:noFill/>
              </a:ln>
            </c:spPr>
            <c:txPr>
              <a:bodyPr/>
              <a:lstStyle/>
              <a:p>
                <a:pPr>
                  <a:defRPr sz="150"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SC!$B$70:$B$89</c:f>
              <c:strCache>
                <c:ptCount val="20"/>
                <c:pt idx="0">
                  <c:v>中西区</c:v>
                </c:pt>
                <c:pt idx="1">
                  <c:v>南区</c:v>
                </c:pt>
                <c:pt idx="2">
                  <c:v>离岛</c:v>
                </c:pt>
                <c:pt idx="3">
                  <c:v>东区</c:v>
                </c:pt>
                <c:pt idx="4">
                  <c:v>湾仔</c:v>
                </c:pt>
                <c:pt idx="5">
                  <c:v>九龙城</c:v>
                </c:pt>
                <c:pt idx="6">
                  <c:v>油尖旺</c:v>
                </c:pt>
                <c:pt idx="7">
                  <c:v>深水埗</c:v>
                </c:pt>
                <c:pt idx="8">
                  <c:v>黄大仙</c:v>
                </c:pt>
                <c:pt idx="9">
                  <c:v>西贡</c:v>
                </c:pt>
                <c:pt idx="10">
                  <c:v>观塘</c:v>
                </c:pt>
                <c:pt idx="11">
                  <c:v>沙田</c:v>
                </c:pt>
                <c:pt idx="12">
                  <c:v>大埔</c:v>
                </c:pt>
                <c:pt idx="13">
                  <c:v>北区</c:v>
                </c:pt>
                <c:pt idx="14">
                  <c:v>元朗</c:v>
                </c:pt>
                <c:pt idx="15">
                  <c:v>荃湾</c:v>
                </c:pt>
                <c:pt idx="16">
                  <c:v>葵青</c:v>
                </c:pt>
                <c:pt idx="17">
                  <c:v>屯门</c:v>
                </c:pt>
                <c:pt idx="18">
                  <c:v>香港境外</c:v>
                </c:pt>
                <c:pt idx="19">
                  <c:v>不详</c:v>
                </c:pt>
              </c:strCache>
            </c:strRef>
          </c:cat>
          <c:val>
            <c:numRef>
              <c:f>SC!$C$70:$C$89</c:f>
              <c:numCache>
                <c:formatCode>General</c:formatCode>
                <c:ptCount val="20"/>
                <c:pt idx="0">
                  <c:v>8</c:v>
                </c:pt>
                <c:pt idx="1">
                  <c:v>5</c:v>
                </c:pt>
                <c:pt idx="2">
                  <c:v>6</c:v>
                </c:pt>
                <c:pt idx="3">
                  <c:v>15</c:v>
                </c:pt>
                <c:pt idx="4">
                  <c:v>3</c:v>
                </c:pt>
                <c:pt idx="5">
                  <c:v>18</c:v>
                </c:pt>
                <c:pt idx="6">
                  <c:v>60</c:v>
                </c:pt>
                <c:pt idx="7">
                  <c:v>20</c:v>
                </c:pt>
                <c:pt idx="8">
                  <c:v>12</c:v>
                </c:pt>
                <c:pt idx="9">
                  <c:v>16</c:v>
                </c:pt>
                <c:pt idx="10">
                  <c:v>47</c:v>
                </c:pt>
                <c:pt idx="11">
                  <c:v>29</c:v>
                </c:pt>
                <c:pt idx="12">
                  <c:v>10</c:v>
                </c:pt>
                <c:pt idx="13">
                  <c:v>17</c:v>
                </c:pt>
                <c:pt idx="14">
                  <c:v>43</c:v>
                </c:pt>
                <c:pt idx="15">
                  <c:v>18</c:v>
                </c:pt>
                <c:pt idx="16">
                  <c:v>25</c:v>
                </c:pt>
                <c:pt idx="17">
                  <c:v>17</c:v>
                </c:pt>
                <c:pt idx="18">
                  <c:v>0</c:v>
                </c:pt>
                <c:pt idx="19">
                  <c:v>10</c:v>
                </c:pt>
              </c:numCache>
            </c:numRef>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755"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paperSize="9" orientation="landscape"/>
  </c:printSettings>
</c:chartSpace>
</file>

<file path=xl/charts/chart59.xml><?xml version="1.0" encoding="utf-8"?>
<c:chartSpace xmlns:c="http://schemas.openxmlformats.org/drawingml/2006/chart" xmlns:a="http://schemas.openxmlformats.org/drawingml/2006/main" xmlns:r="http://schemas.openxmlformats.org/officeDocument/2006/relationships">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dPt>
            <c:idx val="1"/>
            <c:bubble3D val="0"/>
            <c:spPr>
              <a:solidFill>
                <a:srgbClr val="993366"/>
              </a:solidFill>
              <a:ln w="12700">
                <a:solidFill>
                  <a:srgbClr val="000000"/>
                </a:solidFill>
                <a:prstDash val="solid"/>
              </a:ln>
            </c:spPr>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dLbls>
            <c:dLbl>
              <c:idx val="1"/>
              <c:dLblPos val="bestFit"/>
              <c:showLegendKey val="0"/>
              <c:showVal val="0"/>
              <c:showCatName val="0"/>
              <c:showSerName val="0"/>
              <c:showPercent val="1"/>
              <c:showBubbleSize val="0"/>
              <c:extLst>
                <c:ext xmlns:c15="http://schemas.microsoft.com/office/drawing/2012/chart" uri="{CE6537A1-D6FC-4f65-9D91-7224C49458BB}"/>
              </c:extLst>
            </c:dLbl>
            <c:dLbl>
              <c:idx val="2"/>
              <c:dLblPos val="bestFit"/>
              <c:showLegendKey val="0"/>
              <c:showVal val="0"/>
              <c:showCatName val="0"/>
              <c:showSerName val="0"/>
              <c:showPercent val="1"/>
              <c:showBubbleSize val="0"/>
              <c:extLst>
                <c:ext xmlns:c15="http://schemas.microsoft.com/office/drawing/2012/chart" uri="{CE6537A1-D6FC-4f65-9D91-7224C49458BB}"/>
              </c:extLst>
            </c:dLbl>
            <c:dLbl>
              <c:idx val="3"/>
              <c:dLblPos val="bestFit"/>
              <c:showLegendKey val="0"/>
              <c:showVal val="0"/>
              <c:showCatName val="0"/>
              <c:showSerName val="0"/>
              <c:showPercent val="1"/>
              <c:showBubbleSize val="0"/>
              <c:extLst>
                <c:ext xmlns:c15="http://schemas.microsoft.com/office/drawing/2012/chart" uri="{CE6537A1-D6FC-4f65-9D91-7224C49458BB}"/>
              </c:extLst>
            </c:dLbl>
            <c:numFmt formatCode="0.0%" sourceLinked="0"/>
            <c:spPr>
              <a:noFill/>
              <a:ln w="25400">
                <a:noFill/>
              </a:ln>
            </c:spPr>
            <c:txPr>
              <a:bodyPr/>
              <a:lstStyle/>
              <a:p>
                <a:pPr>
                  <a:defRPr sz="175"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SC!$B$102:$B$105</c:f>
              <c:strCache>
                <c:ptCount val="4"/>
                <c:pt idx="0">
                  <c:v>身体暴力</c:v>
                </c:pt>
                <c:pt idx="1">
                  <c:v>性暴力</c:v>
                </c:pt>
                <c:pt idx="2">
                  <c:v>精神虐待</c:v>
                </c:pt>
                <c:pt idx="3">
                  <c:v>多种暴力</c:v>
                </c:pt>
              </c:strCache>
            </c:strRef>
          </c:cat>
          <c:val>
            <c:numRef>
              <c:f>SC!$C$102:$C$105</c:f>
              <c:numCache>
                <c:formatCode>General</c:formatCode>
                <c:ptCount val="4"/>
                <c:pt idx="0">
                  <c:v>407</c:v>
                </c:pt>
                <c:pt idx="1">
                  <c:v>3</c:v>
                </c:pt>
                <c:pt idx="2">
                  <c:v>44</c:v>
                </c:pt>
                <c:pt idx="3">
                  <c:v>34</c:v>
                </c:pt>
              </c:numCache>
            </c:numRef>
          </c:val>
        </c:ser>
        <c:ser>
          <c:idx val="1"/>
          <c:order val="1"/>
          <c:spPr>
            <a:solidFill>
              <a:srgbClr val="993366"/>
            </a:solidFill>
            <a:ln w="12700">
              <a:solidFill>
                <a:srgbClr val="000000"/>
              </a:solidFill>
              <a:prstDash val="solid"/>
            </a:ln>
          </c:spPr>
          <c:dPt>
            <c:idx val="0"/>
            <c:bubble3D val="0"/>
            <c:spPr>
              <a:solidFill>
                <a:srgbClr val="9999FF"/>
              </a:solidFill>
              <a:ln w="12700">
                <a:solidFill>
                  <a:srgbClr val="000000"/>
                </a:solidFill>
                <a:prstDash val="solid"/>
              </a:ln>
            </c:spPr>
          </c:dPt>
          <c:dPt>
            <c:idx val="1"/>
            <c:bubble3D val="0"/>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cat>
            <c:strRef>
              <c:f>SC!$B$102:$B$105</c:f>
              <c:strCache>
                <c:ptCount val="4"/>
                <c:pt idx="0">
                  <c:v>身体暴力</c:v>
                </c:pt>
                <c:pt idx="1">
                  <c:v>性暴力</c:v>
                </c:pt>
                <c:pt idx="2">
                  <c:v>精神虐待</c:v>
                </c:pt>
                <c:pt idx="3">
                  <c:v>多种暴力</c:v>
                </c:pt>
              </c:strCache>
            </c:strRef>
          </c:cat>
          <c:val>
            <c:numRef>
              <c:f>Eng!#REF!</c:f>
              <c:numCache>
                <c:formatCode>General</c:formatCode>
                <c:ptCount val="1"/>
                <c:pt idx="0">
                  <c:v>1</c:v>
                </c:pt>
              </c:numCache>
            </c:numRef>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70"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dPt>
            <c:idx val="1"/>
            <c:bubble3D val="0"/>
            <c:spPr>
              <a:solidFill>
                <a:srgbClr val="993366"/>
              </a:solidFill>
              <a:ln w="12700">
                <a:solidFill>
                  <a:srgbClr val="000000"/>
                </a:solidFill>
                <a:prstDash val="solid"/>
              </a:ln>
            </c:spPr>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dPt>
            <c:idx val="4"/>
            <c:bubble3D val="0"/>
            <c:spPr>
              <a:solidFill>
                <a:srgbClr val="660066"/>
              </a:solidFill>
              <a:ln w="12700">
                <a:solidFill>
                  <a:srgbClr val="000000"/>
                </a:solidFill>
                <a:prstDash val="solid"/>
              </a:ln>
            </c:spPr>
          </c:dPt>
          <c:dPt>
            <c:idx val="5"/>
            <c:bubble3D val="0"/>
            <c:spPr>
              <a:solidFill>
                <a:srgbClr val="FF8080"/>
              </a:solidFill>
              <a:ln w="12700">
                <a:solidFill>
                  <a:srgbClr val="000000"/>
                </a:solidFill>
                <a:prstDash val="solid"/>
              </a:ln>
            </c:spPr>
          </c:dPt>
          <c:dPt>
            <c:idx val="6"/>
            <c:bubble3D val="0"/>
            <c:spPr>
              <a:solidFill>
                <a:srgbClr val="0066CC"/>
              </a:solidFill>
              <a:ln w="12700">
                <a:solidFill>
                  <a:srgbClr val="000000"/>
                </a:solidFill>
                <a:prstDash val="solid"/>
              </a:ln>
            </c:spPr>
          </c:dPt>
          <c:dLbls>
            <c:dLbl>
              <c:idx val="2"/>
              <c:dLblPos val="bestFit"/>
              <c:showLegendKey val="0"/>
              <c:showVal val="0"/>
              <c:showCatName val="0"/>
              <c:showSerName val="0"/>
              <c:showPercent val="1"/>
              <c:showBubbleSize val="0"/>
              <c:extLst>
                <c:ext xmlns:c15="http://schemas.microsoft.com/office/drawing/2012/chart" uri="{CE6537A1-D6FC-4f65-9D91-7224C49458BB}"/>
              </c:extLst>
            </c:dLbl>
            <c:dLbl>
              <c:idx val="3"/>
              <c:dLblPos val="bestFit"/>
              <c:showLegendKey val="0"/>
              <c:showVal val="0"/>
              <c:showCatName val="0"/>
              <c:showSerName val="0"/>
              <c:showPercent val="1"/>
              <c:showBubbleSize val="0"/>
              <c:extLst>
                <c:ext xmlns:c15="http://schemas.microsoft.com/office/drawing/2012/chart" uri="{CE6537A1-D6FC-4f65-9D91-7224C49458BB}"/>
              </c:extLst>
            </c:dLbl>
            <c:dLbl>
              <c:idx val="4"/>
              <c:dLblPos val="bestFit"/>
              <c:showLegendKey val="0"/>
              <c:showVal val="0"/>
              <c:showCatName val="0"/>
              <c:showSerName val="0"/>
              <c:showPercent val="1"/>
              <c:showBubbleSize val="0"/>
              <c:extLst>
                <c:ext xmlns:c15="http://schemas.microsoft.com/office/drawing/2012/chart" uri="{CE6537A1-D6FC-4f65-9D91-7224C49458BB}"/>
              </c:extLst>
            </c:dLbl>
            <c:dLbl>
              <c:idx val="5"/>
              <c:dLblPos val="bestFit"/>
              <c:showLegendKey val="0"/>
              <c:showVal val="0"/>
              <c:showCatName val="0"/>
              <c:showSerName val="0"/>
              <c:showPercent val="1"/>
              <c:showBubbleSize val="0"/>
              <c:extLst>
                <c:ext xmlns:c15="http://schemas.microsoft.com/office/drawing/2012/chart" uri="{CE6537A1-D6FC-4f65-9D91-7224C49458BB}"/>
              </c:extLst>
            </c:dLbl>
            <c:dLbl>
              <c:idx val="6"/>
              <c:dLblPos val="bestFit"/>
              <c:showLegendKey val="0"/>
              <c:showVal val="0"/>
              <c:showCatName val="0"/>
              <c:showSerName val="0"/>
              <c:showPercent val="1"/>
              <c:showBubbleSize val="0"/>
              <c:extLst>
                <c:ext xmlns:c15="http://schemas.microsoft.com/office/drawing/2012/chart" uri="{CE6537A1-D6FC-4f65-9D91-7224C49458BB}"/>
              </c:extLst>
            </c:dLbl>
            <c:numFmt formatCode="0.0%" sourceLinked="0"/>
            <c:spPr>
              <a:noFill/>
              <a:ln w="25400">
                <a:noFill/>
              </a:ln>
            </c:spPr>
            <c:txPr>
              <a:bodyPr/>
              <a:lstStyle/>
              <a:p>
                <a:pPr>
                  <a:defRPr sz="150"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'2022'!$B$203:$B$209</c:f>
              <c:strCache>
                <c:ptCount val="7"/>
                <c:pt idx="0">
                  <c:v>强姦/非法性交
Rape/unlawful sexual intercourse</c:v>
                </c:pt>
                <c:pt idx="1">
                  <c:v>猥褻侵犯(非禮)
Indecent assault</c:v>
                </c:pt>
                <c:pt idx="2">
                  <c:v>強迫進行手淫
Forced masturbation</c:v>
                </c:pt>
                <c:pt idx="3">
                  <c:v>強迫口交
Forced oral sex</c:v>
                </c:pt>
                <c:pt idx="4">
                  <c:v>非法肛交
Unlawful Buggery</c:v>
                </c:pt>
                <c:pt idx="5">
                  <c:v>其他
Others</c:v>
                </c:pt>
                <c:pt idx="6">
                  <c:v>多樣種類
Multiple Abuse</c:v>
                </c:pt>
              </c:strCache>
            </c:strRef>
          </c:cat>
          <c:val>
            <c:numRef>
              <c:f>'2022'!$C$203:$C$209</c:f>
              <c:numCache>
                <c:formatCode>General</c:formatCode>
                <c:ptCount val="7"/>
                <c:pt idx="0">
                  <c:v>15</c:v>
                </c:pt>
                <c:pt idx="1">
                  <c:v>146</c:v>
                </c:pt>
                <c:pt idx="2">
                  <c:v>0</c:v>
                </c:pt>
                <c:pt idx="3">
                  <c:v>0</c:v>
                </c:pt>
                <c:pt idx="4">
                  <c:v>0</c:v>
                </c:pt>
                <c:pt idx="5">
                  <c:v>21</c:v>
                </c:pt>
                <c:pt idx="6">
                  <c:v>12</c:v>
                </c:pt>
              </c:numCache>
            </c:numRef>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05"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dPt>
            <c:idx val="1"/>
            <c:bubble3D val="0"/>
            <c:spPr>
              <a:solidFill>
                <a:srgbClr val="993366"/>
              </a:solidFill>
              <a:ln w="12700">
                <a:solidFill>
                  <a:srgbClr val="000000"/>
                </a:solidFill>
                <a:prstDash val="solid"/>
              </a:ln>
            </c:spPr>
          </c:dPt>
          <c:dLbls>
            <c:numFmt formatCode="0.0%" sourceLinked="0"/>
            <c:spPr>
              <a:noFill/>
              <a:ln w="25400">
                <a:noFill/>
              </a:ln>
            </c:spPr>
            <c:txPr>
              <a:bodyPr/>
              <a:lstStyle/>
              <a:p>
                <a:pPr>
                  <a:defRPr sz="200"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SC!$B$111:$B$112</c:f>
              <c:strCache>
                <c:ptCount val="2"/>
                <c:pt idx="0">
                  <c:v>女性</c:v>
                </c:pt>
                <c:pt idx="1">
                  <c:v>男性</c:v>
                </c:pt>
              </c:strCache>
            </c:strRef>
          </c:cat>
          <c:val>
            <c:numRef>
              <c:f>SC!$C$111:$C$112</c:f>
              <c:numCache>
                <c:formatCode>General</c:formatCode>
                <c:ptCount val="2"/>
                <c:pt idx="0">
                  <c:v>394</c:v>
                </c:pt>
                <c:pt idx="1">
                  <c:v>94</c:v>
                </c:pt>
              </c:numCache>
            </c:numRef>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70"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dPt>
            <c:idx val="1"/>
            <c:bubble3D val="0"/>
            <c:spPr>
              <a:solidFill>
                <a:srgbClr val="993366"/>
              </a:solidFill>
              <a:ln w="12700">
                <a:solidFill>
                  <a:srgbClr val="000000"/>
                </a:solidFill>
                <a:prstDash val="solid"/>
              </a:ln>
            </c:spPr>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dPt>
            <c:idx val="4"/>
            <c:bubble3D val="0"/>
            <c:spPr>
              <a:solidFill>
                <a:srgbClr val="660066"/>
              </a:solidFill>
              <a:ln w="12700">
                <a:solidFill>
                  <a:srgbClr val="000000"/>
                </a:solidFill>
                <a:prstDash val="solid"/>
              </a:ln>
            </c:spPr>
          </c:dPt>
          <c:dPt>
            <c:idx val="5"/>
            <c:bubble3D val="0"/>
            <c:spPr>
              <a:solidFill>
                <a:srgbClr val="FF8080"/>
              </a:solidFill>
              <a:ln w="12700">
                <a:solidFill>
                  <a:srgbClr val="000000"/>
                </a:solidFill>
                <a:prstDash val="solid"/>
              </a:ln>
            </c:spPr>
          </c:dPt>
          <c:dPt>
            <c:idx val="6"/>
            <c:bubble3D val="0"/>
            <c:spPr>
              <a:solidFill>
                <a:srgbClr val="0066CC"/>
              </a:solidFill>
              <a:ln w="12700">
                <a:solidFill>
                  <a:srgbClr val="000000"/>
                </a:solidFill>
                <a:prstDash val="solid"/>
              </a:ln>
            </c:spPr>
          </c:dPt>
          <c:dPt>
            <c:idx val="7"/>
            <c:bubble3D val="0"/>
            <c:spPr>
              <a:solidFill>
                <a:srgbClr val="CCCCFF"/>
              </a:solidFill>
              <a:ln w="12700">
                <a:solidFill>
                  <a:srgbClr val="000000"/>
                </a:solidFill>
                <a:prstDash val="solid"/>
              </a:ln>
            </c:spPr>
          </c:dPt>
          <c:dLbls>
            <c:dLbl>
              <c:idx val="5"/>
              <c:dLblPos val="bestFit"/>
              <c:showLegendKey val="0"/>
              <c:showVal val="0"/>
              <c:showCatName val="0"/>
              <c:showSerName val="0"/>
              <c:showPercent val="1"/>
              <c:showBubbleSize val="0"/>
              <c:extLst>
                <c:ext xmlns:c15="http://schemas.microsoft.com/office/drawing/2012/chart" uri="{CE6537A1-D6FC-4f65-9D91-7224C49458BB}"/>
              </c:extLst>
            </c:dLbl>
            <c:dLbl>
              <c:idx val="6"/>
              <c:dLblPos val="bestFit"/>
              <c:showLegendKey val="0"/>
              <c:showVal val="0"/>
              <c:showCatName val="0"/>
              <c:showSerName val="0"/>
              <c:showPercent val="1"/>
              <c:showBubbleSize val="0"/>
              <c:extLst>
                <c:ext xmlns:c15="http://schemas.microsoft.com/office/drawing/2012/chart" uri="{CE6537A1-D6FC-4f65-9D91-7224C49458BB}"/>
              </c:extLst>
            </c:dLbl>
            <c:dLbl>
              <c:idx val="7"/>
              <c:dLblPos val="bestFit"/>
              <c:showLegendKey val="0"/>
              <c:showVal val="0"/>
              <c:showCatName val="0"/>
              <c:showSerName val="0"/>
              <c:showPercent val="1"/>
              <c:showBubbleSize val="0"/>
              <c:extLst>
                <c:ext xmlns:c15="http://schemas.microsoft.com/office/drawing/2012/chart" uri="{CE6537A1-D6FC-4f65-9D91-7224C49458BB}"/>
              </c:extLst>
            </c:dLbl>
            <c:numFmt formatCode="0.0%" sourceLinked="0"/>
            <c:spPr>
              <a:noFill/>
              <a:ln w="25400">
                <a:noFill/>
              </a:ln>
            </c:spPr>
            <c:txPr>
              <a:bodyPr/>
              <a:lstStyle/>
              <a:p>
                <a:pPr>
                  <a:defRPr sz="125"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SC!$B$118:$B$125</c:f>
              <c:strCache>
                <c:ptCount val="8"/>
                <c:pt idx="0">
                  <c:v>丈夫</c:v>
                </c:pt>
                <c:pt idx="1">
                  <c:v>妻子</c:v>
                </c:pt>
                <c:pt idx="2">
                  <c:v>分居丈夫/前夫</c:v>
                </c:pt>
                <c:pt idx="3">
                  <c:v>分居妻子/前妻</c:v>
                </c:pt>
                <c:pt idx="4">
                  <c:v>异性同居情侣</c:v>
                </c:pt>
                <c:pt idx="5">
                  <c:v>同性同居情侣</c:v>
                </c:pt>
                <c:pt idx="6">
                  <c:v>前异性同居情侣</c:v>
                </c:pt>
                <c:pt idx="7">
                  <c:v>前同性同居情侣</c:v>
                </c:pt>
              </c:strCache>
            </c:strRef>
          </c:cat>
          <c:val>
            <c:numRef>
              <c:f>SC!$C$118:$C$125</c:f>
              <c:numCache>
                <c:formatCode>General</c:formatCode>
                <c:ptCount val="8"/>
                <c:pt idx="0">
                  <c:v>294</c:v>
                </c:pt>
                <c:pt idx="1">
                  <c:v>70</c:v>
                </c:pt>
                <c:pt idx="2">
                  <c:v>30</c:v>
                </c:pt>
                <c:pt idx="3">
                  <c:v>5</c:v>
                </c:pt>
                <c:pt idx="4">
                  <c:v>68</c:v>
                </c:pt>
                <c:pt idx="5">
                  <c:v>7</c:v>
                </c:pt>
                <c:pt idx="6">
                  <c:v>13</c:v>
                </c:pt>
                <c:pt idx="7">
                  <c:v>1</c:v>
                </c:pt>
              </c:numCache>
            </c:numRef>
          </c:val>
        </c:ser>
        <c:ser>
          <c:idx val="1"/>
          <c:order val="1"/>
          <c:spPr>
            <a:solidFill>
              <a:srgbClr val="993366"/>
            </a:solidFill>
            <a:ln w="12700">
              <a:solidFill>
                <a:srgbClr val="000000"/>
              </a:solidFill>
              <a:prstDash val="solid"/>
            </a:ln>
          </c:spPr>
          <c:dPt>
            <c:idx val="0"/>
            <c:bubble3D val="0"/>
            <c:spPr>
              <a:solidFill>
                <a:srgbClr val="9999FF"/>
              </a:solidFill>
              <a:ln w="12700">
                <a:solidFill>
                  <a:srgbClr val="000000"/>
                </a:solidFill>
                <a:prstDash val="solid"/>
              </a:ln>
            </c:spPr>
          </c:dPt>
          <c:dPt>
            <c:idx val="1"/>
            <c:bubble3D val="0"/>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dPt>
            <c:idx val="4"/>
            <c:bubble3D val="0"/>
            <c:spPr>
              <a:solidFill>
                <a:srgbClr val="660066"/>
              </a:solidFill>
              <a:ln w="12700">
                <a:solidFill>
                  <a:srgbClr val="000000"/>
                </a:solidFill>
                <a:prstDash val="solid"/>
              </a:ln>
            </c:spPr>
          </c:dPt>
          <c:dPt>
            <c:idx val="5"/>
            <c:bubble3D val="0"/>
            <c:spPr>
              <a:solidFill>
                <a:srgbClr val="FF8080"/>
              </a:solidFill>
              <a:ln w="12700">
                <a:solidFill>
                  <a:srgbClr val="000000"/>
                </a:solidFill>
                <a:prstDash val="solid"/>
              </a:ln>
            </c:spPr>
          </c:dPt>
          <c:dPt>
            <c:idx val="6"/>
            <c:bubble3D val="0"/>
            <c:spPr>
              <a:solidFill>
                <a:srgbClr val="0066CC"/>
              </a:solidFill>
              <a:ln w="12700">
                <a:solidFill>
                  <a:srgbClr val="000000"/>
                </a:solidFill>
                <a:prstDash val="solid"/>
              </a:ln>
            </c:spPr>
          </c:dPt>
          <c:dPt>
            <c:idx val="7"/>
            <c:bubble3D val="0"/>
            <c:spPr>
              <a:solidFill>
                <a:srgbClr val="CCCCFF"/>
              </a:solidFill>
              <a:ln w="12700">
                <a:solidFill>
                  <a:srgbClr val="000000"/>
                </a:solidFill>
                <a:prstDash val="solid"/>
              </a:ln>
            </c:spPr>
          </c:dPt>
          <c:cat>
            <c:strRef>
              <c:f>SC!$B$118:$B$125</c:f>
              <c:strCache>
                <c:ptCount val="8"/>
                <c:pt idx="0">
                  <c:v>丈夫</c:v>
                </c:pt>
                <c:pt idx="1">
                  <c:v>妻子</c:v>
                </c:pt>
                <c:pt idx="2">
                  <c:v>分居丈夫/前夫</c:v>
                </c:pt>
                <c:pt idx="3">
                  <c:v>分居妻子/前妻</c:v>
                </c:pt>
                <c:pt idx="4">
                  <c:v>异性同居情侣</c:v>
                </c:pt>
                <c:pt idx="5">
                  <c:v>同性同居情侣</c:v>
                </c:pt>
                <c:pt idx="6">
                  <c:v>前异性同居情侣</c:v>
                </c:pt>
                <c:pt idx="7">
                  <c:v>前同性同居情侣</c:v>
                </c:pt>
              </c:strCache>
            </c:strRef>
          </c:cat>
          <c:val>
            <c:numRef>
              <c:f>Eng!#REF!</c:f>
              <c:numCache>
                <c:formatCode>General</c:formatCode>
                <c:ptCount val="1"/>
                <c:pt idx="0">
                  <c:v>1</c:v>
                </c:pt>
              </c:numCache>
            </c:numRef>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845"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paperSize="9" orientation="landscape"/>
  </c:printSettings>
</c:chartSpace>
</file>

<file path=xl/charts/chart62.xml><?xml version="1.0" encoding="utf-8"?>
<c:chartSpace xmlns:c="http://schemas.openxmlformats.org/drawingml/2006/chart" xmlns:a="http://schemas.openxmlformats.org/drawingml/2006/main" xmlns:r="http://schemas.openxmlformats.org/officeDocument/2006/relationships">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dPt>
            <c:idx val="1"/>
            <c:bubble3D val="0"/>
            <c:spPr>
              <a:solidFill>
                <a:srgbClr val="993366"/>
              </a:solidFill>
              <a:ln w="12700">
                <a:solidFill>
                  <a:srgbClr val="000000"/>
                </a:solidFill>
                <a:prstDash val="solid"/>
              </a:ln>
            </c:spPr>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dPt>
            <c:idx val="4"/>
            <c:bubble3D val="0"/>
            <c:spPr>
              <a:solidFill>
                <a:srgbClr val="660066"/>
              </a:solidFill>
              <a:ln w="12700">
                <a:solidFill>
                  <a:srgbClr val="000000"/>
                </a:solidFill>
                <a:prstDash val="solid"/>
              </a:ln>
            </c:spPr>
          </c:dPt>
          <c:dPt>
            <c:idx val="5"/>
            <c:bubble3D val="0"/>
            <c:spPr>
              <a:solidFill>
                <a:srgbClr val="FF8080"/>
              </a:solidFill>
              <a:ln w="12700">
                <a:solidFill>
                  <a:srgbClr val="000000"/>
                </a:solidFill>
                <a:prstDash val="solid"/>
              </a:ln>
            </c:spPr>
          </c:dPt>
          <c:dPt>
            <c:idx val="6"/>
            <c:bubble3D val="0"/>
            <c:spPr>
              <a:solidFill>
                <a:srgbClr val="0066CC"/>
              </a:solidFill>
              <a:ln w="12700">
                <a:solidFill>
                  <a:srgbClr val="000000"/>
                </a:solidFill>
                <a:prstDash val="solid"/>
              </a:ln>
            </c:spPr>
          </c:dPt>
          <c:dPt>
            <c:idx val="7"/>
            <c:bubble3D val="0"/>
            <c:spPr>
              <a:solidFill>
                <a:srgbClr val="CCCCFF"/>
              </a:solidFill>
              <a:ln w="12700">
                <a:solidFill>
                  <a:srgbClr val="000000"/>
                </a:solidFill>
                <a:prstDash val="solid"/>
              </a:ln>
            </c:spPr>
          </c:dPt>
          <c:dPt>
            <c:idx val="8"/>
            <c:bubble3D val="0"/>
            <c:spPr>
              <a:solidFill>
                <a:srgbClr val="000080"/>
              </a:solidFill>
              <a:ln w="12700">
                <a:solidFill>
                  <a:srgbClr val="000000"/>
                </a:solidFill>
                <a:prstDash val="solid"/>
              </a:ln>
            </c:spPr>
          </c:dPt>
          <c:dPt>
            <c:idx val="9"/>
            <c:bubble3D val="0"/>
            <c:spPr>
              <a:solidFill>
                <a:srgbClr val="FF00FF"/>
              </a:solidFill>
              <a:ln w="12700">
                <a:solidFill>
                  <a:srgbClr val="000000"/>
                </a:solidFill>
                <a:prstDash val="solid"/>
              </a:ln>
            </c:spPr>
          </c:dPt>
          <c:dPt>
            <c:idx val="10"/>
            <c:bubble3D val="0"/>
            <c:spPr>
              <a:solidFill>
                <a:srgbClr val="FFFF00"/>
              </a:solidFill>
              <a:ln w="12700">
                <a:solidFill>
                  <a:srgbClr val="000000"/>
                </a:solidFill>
                <a:prstDash val="solid"/>
              </a:ln>
            </c:spPr>
          </c:dPt>
          <c:dPt>
            <c:idx val="11"/>
            <c:bubble3D val="0"/>
            <c:spPr>
              <a:solidFill>
                <a:srgbClr val="00FFFF"/>
              </a:solidFill>
              <a:ln w="12700">
                <a:solidFill>
                  <a:srgbClr val="000000"/>
                </a:solidFill>
                <a:prstDash val="solid"/>
              </a:ln>
            </c:spPr>
          </c:dPt>
          <c:dPt>
            <c:idx val="12"/>
            <c:bubble3D val="0"/>
            <c:spPr>
              <a:solidFill>
                <a:srgbClr val="800080"/>
              </a:solidFill>
              <a:ln w="12700">
                <a:solidFill>
                  <a:srgbClr val="000000"/>
                </a:solidFill>
                <a:prstDash val="solid"/>
              </a:ln>
            </c:spPr>
          </c:dPt>
          <c:dPt>
            <c:idx val="13"/>
            <c:bubble3D val="0"/>
            <c:spPr>
              <a:solidFill>
                <a:srgbClr val="800000"/>
              </a:solidFill>
              <a:ln w="12700">
                <a:solidFill>
                  <a:srgbClr val="000000"/>
                </a:solidFill>
                <a:prstDash val="solid"/>
              </a:ln>
            </c:spPr>
          </c:dPt>
          <c:dPt>
            <c:idx val="14"/>
            <c:bubble3D val="0"/>
            <c:spPr>
              <a:solidFill>
                <a:srgbClr val="008080"/>
              </a:solidFill>
              <a:ln w="12700">
                <a:solidFill>
                  <a:srgbClr val="000000"/>
                </a:solidFill>
                <a:prstDash val="solid"/>
              </a:ln>
            </c:spPr>
          </c:dPt>
          <c:dPt>
            <c:idx val="15"/>
            <c:bubble3D val="0"/>
            <c:spPr>
              <a:solidFill>
                <a:srgbClr val="0000FF"/>
              </a:solidFill>
              <a:ln w="12700">
                <a:solidFill>
                  <a:srgbClr val="000000"/>
                </a:solidFill>
                <a:prstDash val="solid"/>
              </a:ln>
            </c:spPr>
          </c:dPt>
          <c:dPt>
            <c:idx val="16"/>
            <c:bubble3D val="0"/>
            <c:spPr>
              <a:solidFill>
                <a:srgbClr val="00CCFF"/>
              </a:solidFill>
              <a:ln w="12700">
                <a:solidFill>
                  <a:srgbClr val="000000"/>
                </a:solidFill>
                <a:prstDash val="solid"/>
              </a:ln>
            </c:spPr>
          </c:dPt>
          <c:dPt>
            <c:idx val="17"/>
            <c:bubble3D val="0"/>
            <c:spPr>
              <a:solidFill>
                <a:srgbClr val="CCFFFF"/>
              </a:solidFill>
              <a:ln w="12700">
                <a:solidFill>
                  <a:srgbClr val="000000"/>
                </a:solidFill>
                <a:prstDash val="solid"/>
              </a:ln>
            </c:spPr>
          </c:dPt>
          <c:dPt>
            <c:idx val="18"/>
            <c:bubble3D val="0"/>
            <c:spPr>
              <a:solidFill>
                <a:srgbClr val="CCFFCC"/>
              </a:solidFill>
              <a:ln w="12700">
                <a:solidFill>
                  <a:srgbClr val="000000"/>
                </a:solidFill>
                <a:prstDash val="solid"/>
              </a:ln>
            </c:spPr>
          </c:dPt>
          <c:dLbls>
            <c:dLbl>
              <c:idx val="0"/>
              <c:dLblPos val="bestFit"/>
              <c:showLegendKey val="0"/>
              <c:showVal val="0"/>
              <c:showCatName val="0"/>
              <c:showSerName val="0"/>
              <c:showPercent val="1"/>
              <c:showBubbleSize val="0"/>
              <c:extLst>
                <c:ext xmlns:c15="http://schemas.microsoft.com/office/drawing/2012/chart" uri="{CE6537A1-D6FC-4f65-9D91-7224C49458BB}"/>
              </c:extLst>
            </c:dLbl>
            <c:dLbl>
              <c:idx val="1"/>
              <c:dLblPos val="bestFit"/>
              <c:showLegendKey val="0"/>
              <c:showVal val="0"/>
              <c:showCatName val="0"/>
              <c:showSerName val="0"/>
              <c:showPercent val="1"/>
              <c:showBubbleSize val="0"/>
              <c:extLst>
                <c:ext xmlns:c15="http://schemas.microsoft.com/office/drawing/2012/chart" uri="{CE6537A1-D6FC-4f65-9D91-7224C49458BB}"/>
              </c:extLst>
            </c:dLbl>
            <c:dLbl>
              <c:idx val="3"/>
              <c:dLblPos val="bestFit"/>
              <c:showLegendKey val="0"/>
              <c:showVal val="0"/>
              <c:showCatName val="0"/>
              <c:showSerName val="0"/>
              <c:showPercent val="1"/>
              <c:showBubbleSize val="0"/>
              <c:extLst>
                <c:ext xmlns:c15="http://schemas.microsoft.com/office/drawing/2012/chart" uri="{CE6537A1-D6FC-4f65-9D91-7224C49458BB}"/>
              </c:extLst>
            </c:dLbl>
            <c:dLbl>
              <c:idx val="7"/>
              <c:dLblPos val="bestFit"/>
              <c:showLegendKey val="0"/>
              <c:showVal val="0"/>
              <c:showCatName val="0"/>
              <c:showSerName val="0"/>
              <c:showPercent val="1"/>
              <c:showBubbleSize val="0"/>
              <c:extLst>
                <c:ext xmlns:c15="http://schemas.microsoft.com/office/drawing/2012/chart" uri="{CE6537A1-D6FC-4f65-9D91-7224C49458BB}"/>
              </c:extLst>
            </c:dLbl>
            <c:numFmt formatCode="0.0%" sourceLinked="0"/>
            <c:spPr>
              <a:noFill/>
              <a:ln w="25400">
                <a:noFill/>
              </a:ln>
            </c:spPr>
            <c:txPr>
              <a:bodyPr/>
              <a:lstStyle/>
              <a:p>
                <a:pPr>
                  <a:defRPr sz="125"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SC!$B$149:$B$167</c:f>
              <c:strCache>
                <c:ptCount val="19"/>
                <c:pt idx="0">
                  <c:v>中西区</c:v>
                </c:pt>
                <c:pt idx="1">
                  <c:v>南区</c:v>
                </c:pt>
                <c:pt idx="2">
                  <c:v>离岛</c:v>
                </c:pt>
                <c:pt idx="3">
                  <c:v>东区</c:v>
                </c:pt>
                <c:pt idx="4">
                  <c:v>湾仔</c:v>
                </c:pt>
                <c:pt idx="5">
                  <c:v>九龙城</c:v>
                </c:pt>
                <c:pt idx="6">
                  <c:v>油尖旺</c:v>
                </c:pt>
                <c:pt idx="7">
                  <c:v>深水埗</c:v>
                </c:pt>
                <c:pt idx="8">
                  <c:v>黄大仙</c:v>
                </c:pt>
                <c:pt idx="9">
                  <c:v>西贡</c:v>
                </c:pt>
                <c:pt idx="10">
                  <c:v>观塘</c:v>
                </c:pt>
                <c:pt idx="11">
                  <c:v>沙田</c:v>
                </c:pt>
                <c:pt idx="12">
                  <c:v>大埔</c:v>
                </c:pt>
                <c:pt idx="13">
                  <c:v>北区</c:v>
                </c:pt>
                <c:pt idx="14">
                  <c:v>元朗</c:v>
                </c:pt>
                <c:pt idx="15">
                  <c:v>荃湾</c:v>
                </c:pt>
                <c:pt idx="16">
                  <c:v>葵青</c:v>
                </c:pt>
                <c:pt idx="17">
                  <c:v>屯门</c:v>
                </c:pt>
                <c:pt idx="18">
                  <c:v>香港境外</c:v>
                </c:pt>
              </c:strCache>
            </c:strRef>
          </c:cat>
          <c:val>
            <c:numRef>
              <c:f>SC!$C$149:$C$167</c:f>
              <c:numCache>
                <c:formatCode>General</c:formatCode>
                <c:ptCount val="19"/>
                <c:pt idx="0">
                  <c:v>9</c:v>
                </c:pt>
                <c:pt idx="1">
                  <c:v>11</c:v>
                </c:pt>
                <c:pt idx="2">
                  <c:v>15</c:v>
                </c:pt>
                <c:pt idx="3">
                  <c:v>20</c:v>
                </c:pt>
                <c:pt idx="4">
                  <c:v>7</c:v>
                </c:pt>
                <c:pt idx="5">
                  <c:v>22</c:v>
                </c:pt>
                <c:pt idx="6">
                  <c:v>25</c:v>
                </c:pt>
                <c:pt idx="7">
                  <c:v>30</c:v>
                </c:pt>
                <c:pt idx="8">
                  <c:v>39</c:v>
                </c:pt>
                <c:pt idx="9">
                  <c:v>26</c:v>
                </c:pt>
                <c:pt idx="10">
                  <c:v>75</c:v>
                </c:pt>
                <c:pt idx="11">
                  <c:v>37</c:v>
                </c:pt>
                <c:pt idx="12">
                  <c:v>18</c:v>
                </c:pt>
                <c:pt idx="13">
                  <c:v>25</c:v>
                </c:pt>
                <c:pt idx="14">
                  <c:v>60</c:v>
                </c:pt>
                <c:pt idx="15">
                  <c:v>15</c:v>
                </c:pt>
                <c:pt idx="16">
                  <c:v>23</c:v>
                </c:pt>
                <c:pt idx="17">
                  <c:v>31</c:v>
                </c:pt>
                <c:pt idx="18">
                  <c:v>0</c:v>
                </c:pt>
              </c:numCache>
            </c:numRef>
          </c:val>
        </c:ser>
        <c:ser>
          <c:idx val="1"/>
          <c:order val="1"/>
          <c:spPr>
            <a:solidFill>
              <a:srgbClr val="993366"/>
            </a:solidFill>
            <a:ln w="12700">
              <a:solidFill>
                <a:srgbClr val="000000"/>
              </a:solidFill>
              <a:prstDash val="solid"/>
            </a:ln>
          </c:spPr>
          <c:dPt>
            <c:idx val="0"/>
            <c:bubble3D val="0"/>
            <c:spPr>
              <a:solidFill>
                <a:srgbClr val="9999FF"/>
              </a:solidFill>
              <a:ln w="12700">
                <a:solidFill>
                  <a:srgbClr val="000000"/>
                </a:solidFill>
                <a:prstDash val="solid"/>
              </a:ln>
            </c:spPr>
          </c:dPt>
          <c:dPt>
            <c:idx val="1"/>
            <c:bubble3D val="0"/>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dPt>
            <c:idx val="4"/>
            <c:bubble3D val="0"/>
            <c:spPr>
              <a:solidFill>
                <a:srgbClr val="660066"/>
              </a:solidFill>
              <a:ln w="12700">
                <a:solidFill>
                  <a:srgbClr val="000000"/>
                </a:solidFill>
                <a:prstDash val="solid"/>
              </a:ln>
            </c:spPr>
          </c:dPt>
          <c:dPt>
            <c:idx val="5"/>
            <c:bubble3D val="0"/>
            <c:spPr>
              <a:solidFill>
                <a:srgbClr val="FF8080"/>
              </a:solidFill>
              <a:ln w="12700">
                <a:solidFill>
                  <a:srgbClr val="000000"/>
                </a:solidFill>
                <a:prstDash val="solid"/>
              </a:ln>
            </c:spPr>
          </c:dPt>
          <c:dPt>
            <c:idx val="6"/>
            <c:bubble3D val="0"/>
            <c:spPr>
              <a:solidFill>
                <a:srgbClr val="0066CC"/>
              </a:solidFill>
              <a:ln w="12700">
                <a:solidFill>
                  <a:srgbClr val="000000"/>
                </a:solidFill>
                <a:prstDash val="solid"/>
              </a:ln>
            </c:spPr>
          </c:dPt>
          <c:dPt>
            <c:idx val="7"/>
            <c:bubble3D val="0"/>
            <c:spPr>
              <a:solidFill>
                <a:srgbClr val="CCCCFF"/>
              </a:solidFill>
              <a:ln w="12700">
                <a:solidFill>
                  <a:srgbClr val="000000"/>
                </a:solidFill>
                <a:prstDash val="solid"/>
              </a:ln>
            </c:spPr>
          </c:dPt>
          <c:dPt>
            <c:idx val="8"/>
            <c:bubble3D val="0"/>
            <c:spPr>
              <a:solidFill>
                <a:srgbClr val="000080"/>
              </a:solidFill>
              <a:ln w="12700">
                <a:solidFill>
                  <a:srgbClr val="000000"/>
                </a:solidFill>
                <a:prstDash val="solid"/>
              </a:ln>
            </c:spPr>
          </c:dPt>
          <c:dPt>
            <c:idx val="9"/>
            <c:bubble3D val="0"/>
            <c:spPr>
              <a:solidFill>
                <a:srgbClr val="FF00FF"/>
              </a:solidFill>
              <a:ln w="12700">
                <a:solidFill>
                  <a:srgbClr val="000000"/>
                </a:solidFill>
                <a:prstDash val="solid"/>
              </a:ln>
            </c:spPr>
          </c:dPt>
          <c:dPt>
            <c:idx val="10"/>
            <c:bubble3D val="0"/>
            <c:spPr>
              <a:solidFill>
                <a:srgbClr val="FFFF00"/>
              </a:solidFill>
              <a:ln w="12700">
                <a:solidFill>
                  <a:srgbClr val="000000"/>
                </a:solidFill>
                <a:prstDash val="solid"/>
              </a:ln>
            </c:spPr>
          </c:dPt>
          <c:dPt>
            <c:idx val="11"/>
            <c:bubble3D val="0"/>
            <c:spPr>
              <a:solidFill>
                <a:srgbClr val="00FFFF"/>
              </a:solidFill>
              <a:ln w="12700">
                <a:solidFill>
                  <a:srgbClr val="000000"/>
                </a:solidFill>
                <a:prstDash val="solid"/>
              </a:ln>
            </c:spPr>
          </c:dPt>
          <c:dPt>
            <c:idx val="12"/>
            <c:bubble3D val="0"/>
            <c:spPr>
              <a:solidFill>
                <a:srgbClr val="800080"/>
              </a:solidFill>
              <a:ln w="12700">
                <a:solidFill>
                  <a:srgbClr val="000000"/>
                </a:solidFill>
                <a:prstDash val="solid"/>
              </a:ln>
            </c:spPr>
          </c:dPt>
          <c:dPt>
            <c:idx val="13"/>
            <c:bubble3D val="0"/>
            <c:spPr>
              <a:solidFill>
                <a:srgbClr val="800000"/>
              </a:solidFill>
              <a:ln w="12700">
                <a:solidFill>
                  <a:srgbClr val="000000"/>
                </a:solidFill>
                <a:prstDash val="solid"/>
              </a:ln>
            </c:spPr>
          </c:dPt>
          <c:dPt>
            <c:idx val="14"/>
            <c:bubble3D val="0"/>
            <c:spPr>
              <a:solidFill>
                <a:srgbClr val="008080"/>
              </a:solidFill>
              <a:ln w="12700">
                <a:solidFill>
                  <a:srgbClr val="000000"/>
                </a:solidFill>
                <a:prstDash val="solid"/>
              </a:ln>
            </c:spPr>
          </c:dPt>
          <c:dPt>
            <c:idx val="15"/>
            <c:bubble3D val="0"/>
            <c:spPr>
              <a:solidFill>
                <a:srgbClr val="0000FF"/>
              </a:solidFill>
              <a:ln w="12700">
                <a:solidFill>
                  <a:srgbClr val="000000"/>
                </a:solidFill>
                <a:prstDash val="solid"/>
              </a:ln>
            </c:spPr>
          </c:dPt>
          <c:dPt>
            <c:idx val="16"/>
            <c:bubble3D val="0"/>
            <c:spPr>
              <a:solidFill>
                <a:srgbClr val="00CCFF"/>
              </a:solidFill>
              <a:ln w="12700">
                <a:solidFill>
                  <a:srgbClr val="000000"/>
                </a:solidFill>
                <a:prstDash val="solid"/>
              </a:ln>
            </c:spPr>
          </c:dPt>
          <c:dPt>
            <c:idx val="17"/>
            <c:bubble3D val="0"/>
            <c:spPr>
              <a:solidFill>
                <a:srgbClr val="CCFFFF"/>
              </a:solidFill>
              <a:ln w="12700">
                <a:solidFill>
                  <a:srgbClr val="000000"/>
                </a:solidFill>
                <a:prstDash val="solid"/>
              </a:ln>
            </c:spPr>
          </c:dPt>
          <c:dPt>
            <c:idx val="18"/>
            <c:bubble3D val="0"/>
            <c:spPr>
              <a:solidFill>
                <a:srgbClr val="CCFFCC"/>
              </a:solidFill>
              <a:ln w="12700">
                <a:solidFill>
                  <a:srgbClr val="000000"/>
                </a:solidFill>
                <a:prstDash val="solid"/>
              </a:ln>
            </c:spPr>
          </c:dPt>
          <c:cat>
            <c:strRef>
              <c:f>SC!$B$149:$B$167</c:f>
              <c:strCache>
                <c:ptCount val="19"/>
                <c:pt idx="0">
                  <c:v>中西区</c:v>
                </c:pt>
                <c:pt idx="1">
                  <c:v>南区</c:v>
                </c:pt>
                <c:pt idx="2">
                  <c:v>离岛</c:v>
                </c:pt>
                <c:pt idx="3">
                  <c:v>东区</c:v>
                </c:pt>
                <c:pt idx="4">
                  <c:v>湾仔</c:v>
                </c:pt>
                <c:pt idx="5">
                  <c:v>九龙城</c:v>
                </c:pt>
                <c:pt idx="6">
                  <c:v>油尖旺</c:v>
                </c:pt>
                <c:pt idx="7">
                  <c:v>深水埗</c:v>
                </c:pt>
                <c:pt idx="8">
                  <c:v>黄大仙</c:v>
                </c:pt>
                <c:pt idx="9">
                  <c:v>西贡</c:v>
                </c:pt>
                <c:pt idx="10">
                  <c:v>观塘</c:v>
                </c:pt>
                <c:pt idx="11">
                  <c:v>沙田</c:v>
                </c:pt>
                <c:pt idx="12">
                  <c:v>大埔</c:v>
                </c:pt>
                <c:pt idx="13">
                  <c:v>北区</c:v>
                </c:pt>
                <c:pt idx="14">
                  <c:v>元朗</c:v>
                </c:pt>
                <c:pt idx="15">
                  <c:v>荃湾</c:v>
                </c:pt>
                <c:pt idx="16">
                  <c:v>葵青</c:v>
                </c:pt>
                <c:pt idx="17">
                  <c:v>屯门</c:v>
                </c:pt>
                <c:pt idx="18">
                  <c:v>香港境外</c:v>
                </c:pt>
              </c:strCache>
            </c:strRef>
          </c:cat>
          <c:val>
            <c:numRef>
              <c:f>Eng!#REF!</c:f>
              <c:numCache>
                <c:formatCode>General</c:formatCode>
                <c:ptCount val="1"/>
                <c:pt idx="0">
                  <c:v>1</c:v>
                </c:pt>
              </c:numCache>
            </c:numRef>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755"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paperSize="9" orientation="landscape"/>
  </c:printSettings>
</c:chartSpace>
</file>

<file path=xl/charts/chart63.xml><?xml version="1.0" encoding="utf-8"?>
<c:chartSpace xmlns:c="http://schemas.openxmlformats.org/drawingml/2006/chart" xmlns:a="http://schemas.openxmlformats.org/drawingml/2006/main" xmlns:r="http://schemas.openxmlformats.org/officeDocument/2006/relationships">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dPt>
            <c:idx val="1"/>
            <c:bubble3D val="0"/>
            <c:spPr>
              <a:solidFill>
                <a:srgbClr val="993366"/>
              </a:solidFill>
              <a:ln w="12700">
                <a:solidFill>
                  <a:srgbClr val="000000"/>
                </a:solidFill>
                <a:prstDash val="solid"/>
              </a:ln>
            </c:spPr>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dPt>
            <c:idx val="4"/>
            <c:bubble3D val="0"/>
            <c:spPr>
              <a:solidFill>
                <a:srgbClr val="660066"/>
              </a:solidFill>
              <a:ln w="12700">
                <a:solidFill>
                  <a:srgbClr val="000000"/>
                </a:solidFill>
                <a:prstDash val="solid"/>
              </a:ln>
            </c:spPr>
          </c:dPt>
          <c:dPt>
            <c:idx val="5"/>
            <c:bubble3D val="0"/>
            <c:spPr>
              <a:solidFill>
                <a:srgbClr val="FF8080"/>
              </a:solidFill>
              <a:ln w="12700">
                <a:solidFill>
                  <a:srgbClr val="000000"/>
                </a:solidFill>
                <a:prstDash val="solid"/>
              </a:ln>
            </c:spPr>
          </c:dPt>
          <c:dPt>
            <c:idx val="6"/>
            <c:bubble3D val="0"/>
            <c:spPr>
              <a:solidFill>
                <a:srgbClr val="0066CC"/>
              </a:solidFill>
              <a:ln w="12700">
                <a:solidFill>
                  <a:srgbClr val="000000"/>
                </a:solidFill>
                <a:prstDash val="solid"/>
              </a:ln>
            </c:spPr>
          </c:dPt>
          <c:dLbls>
            <c:dLbl>
              <c:idx val="2"/>
              <c:dLblPos val="bestFit"/>
              <c:showLegendKey val="0"/>
              <c:showVal val="0"/>
              <c:showCatName val="0"/>
              <c:showSerName val="0"/>
              <c:showPercent val="1"/>
              <c:showBubbleSize val="0"/>
              <c:extLst>
                <c:ext xmlns:c15="http://schemas.microsoft.com/office/drawing/2012/chart" uri="{CE6537A1-D6FC-4f65-9D91-7224C49458BB}"/>
              </c:extLst>
            </c:dLbl>
            <c:dLbl>
              <c:idx val="3"/>
              <c:dLblPos val="bestFit"/>
              <c:showLegendKey val="0"/>
              <c:showVal val="0"/>
              <c:showCatName val="0"/>
              <c:showSerName val="0"/>
              <c:showPercent val="1"/>
              <c:showBubbleSize val="0"/>
              <c:extLst>
                <c:ext xmlns:c15="http://schemas.microsoft.com/office/drawing/2012/chart" uri="{CE6537A1-D6FC-4f65-9D91-7224C49458BB}"/>
              </c:extLst>
            </c:dLbl>
            <c:dLbl>
              <c:idx val="4"/>
              <c:dLblPos val="bestFit"/>
              <c:showLegendKey val="0"/>
              <c:showVal val="0"/>
              <c:showCatName val="0"/>
              <c:showSerName val="0"/>
              <c:showPercent val="1"/>
              <c:showBubbleSize val="0"/>
              <c:extLst>
                <c:ext xmlns:c15="http://schemas.microsoft.com/office/drawing/2012/chart" uri="{CE6537A1-D6FC-4f65-9D91-7224C49458BB}"/>
              </c:extLst>
            </c:dLbl>
            <c:dLbl>
              <c:idx val="5"/>
              <c:dLblPos val="bestFit"/>
              <c:showLegendKey val="0"/>
              <c:showVal val="0"/>
              <c:showCatName val="0"/>
              <c:showSerName val="0"/>
              <c:showPercent val="1"/>
              <c:showBubbleSize val="0"/>
              <c:extLst>
                <c:ext xmlns:c15="http://schemas.microsoft.com/office/drawing/2012/chart" uri="{CE6537A1-D6FC-4f65-9D91-7224C49458BB}"/>
              </c:extLst>
            </c:dLbl>
            <c:dLbl>
              <c:idx val="6"/>
              <c:dLblPos val="bestFit"/>
              <c:showLegendKey val="0"/>
              <c:showVal val="0"/>
              <c:showCatName val="0"/>
              <c:showSerName val="0"/>
              <c:showPercent val="1"/>
              <c:showBubbleSize val="0"/>
              <c:extLst>
                <c:ext xmlns:c15="http://schemas.microsoft.com/office/drawing/2012/chart" uri="{CE6537A1-D6FC-4f65-9D91-7224C49458BB}"/>
              </c:extLst>
            </c:dLbl>
            <c:numFmt formatCode="0.0%" sourceLinked="0"/>
            <c:spPr>
              <a:noFill/>
              <a:ln w="25400">
                <a:noFill/>
              </a:ln>
            </c:spPr>
            <c:txPr>
              <a:bodyPr/>
              <a:lstStyle/>
              <a:p>
                <a:pPr>
                  <a:defRPr sz="150"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SC!$B$180:$B$186</c:f>
              <c:strCache>
                <c:ptCount val="7"/>
                <c:pt idx="0">
                  <c:v>强奸</c:v>
                </c:pt>
                <c:pt idx="1">
                  <c:v>猥亵侵犯(非礼)</c:v>
                </c:pt>
                <c:pt idx="2">
                  <c:v>强迫进行手淫</c:v>
                </c:pt>
                <c:pt idx="3">
                  <c:v>强迫口交</c:v>
                </c:pt>
                <c:pt idx="4">
                  <c:v>非法肛交</c:v>
                </c:pt>
                <c:pt idx="5">
                  <c:v>其他</c:v>
                </c:pt>
                <c:pt idx="6">
                  <c:v>多样种类</c:v>
                </c:pt>
              </c:strCache>
            </c:strRef>
          </c:cat>
          <c:val>
            <c:numRef>
              <c:f>SC!$C$180:$C$186</c:f>
              <c:numCache>
                <c:formatCode>General</c:formatCode>
                <c:ptCount val="7"/>
                <c:pt idx="0">
                  <c:v>15</c:v>
                </c:pt>
                <c:pt idx="1">
                  <c:v>146</c:v>
                </c:pt>
                <c:pt idx="2">
                  <c:v>0</c:v>
                </c:pt>
                <c:pt idx="3">
                  <c:v>0</c:v>
                </c:pt>
                <c:pt idx="4">
                  <c:v>0</c:v>
                </c:pt>
                <c:pt idx="5">
                  <c:v>21</c:v>
                </c:pt>
                <c:pt idx="6">
                  <c:v>12</c:v>
                </c:pt>
              </c:numCache>
            </c:numRef>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05"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dPt>
            <c:idx val="1"/>
            <c:bubble3D val="0"/>
            <c:spPr>
              <a:solidFill>
                <a:srgbClr val="993366"/>
              </a:solidFill>
              <a:ln w="12700">
                <a:solidFill>
                  <a:srgbClr val="000000"/>
                </a:solidFill>
                <a:prstDash val="solid"/>
              </a:ln>
            </c:spPr>
          </c:dPt>
          <c:dLbls>
            <c:numFmt formatCode="0.0%" sourceLinked="0"/>
            <c:spPr>
              <a:noFill/>
              <a:ln w="25400">
                <a:noFill/>
              </a:ln>
            </c:spPr>
            <c:txPr>
              <a:bodyPr/>
              <a:lstStyle/>
              <a:p>
                <a:pPr>
                  <a:defRPr sz="175"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SC!$B$192:$B$193</c:f>
              <c:strCache>
                <c:ptCount val="2"/>
                <c:pt idx="0">
                  <c:v>女性</c:v>
                </c:pt>
                <c:pt idx="1">
                  <c:v>男性</c:v>
                </c:pt>
              </c:strCache>
            </c:strRef>
          </c:cat>
          <c:val>
            <c:numRef>
              <c:f>SC!$C$192:$C$193</c:f>
              <c:numCache>
                <c:formatCode>General</c:formatCode>
                <c:ptCount val="2"/>
                <c:pt idx="0">
                  <c:v>187</c:v>
                </c:pt>
                <c:pt idx="1">
                  <c:v>7</c:v>
                </c:pt>
              </c:numCache>
            </c:numRef>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25"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65.xml><?xml version="1.0" encoding="utf-8"?>
<c:chartSpace xmlns:c="http://schemas.openxmlformats.org/drawingml/2006/chart" xmlns:a="http://schemas.openxmlformats.org/drawingml/2006/main" xmlns:r="http://schemas.openxmlformats.org/officeDocument/2006/relationships">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ln w="12700">
              <a:solidFill>
                <a:srgbClr val="000000"/>
              </a:solidFill>
              <a:prstDash val="solid"/>
            </a:ln>
          </c:spPr>
          <c:dLbls>
            <c:dLbl>
              <c:idx val="0"/>
              <c:dLblPos val="bestFit"/>
              <c:showLegendKey val="0"/>
              <c:showVal val="0"/>
              <c:showCatName val="0"/>
              <c:showSerName val="0"/>
              <c:showPercent val="1"/>
              <c:showBubbleSize val="0"/>
              <c:extLst>
                <c:ext xmlns:c15="http://schemas.microsoft.com/office/drawing/2012/chart" uri="{CE6537A1-D6FC-4f65-9D91-7224C49458BB}"/>
              </c:extLst>
            </c:dLbl>
            <c:dLbl>
              <c:idx val="1"/>
              <c:dLblPos val="bestFit"/>
              <c:showLegendKey val="0"/>
              <c:showVal val="0"/>
              <c:showCatName val="0"/>
              <c:showSerName val="0"/>
              <c:showPercent val="1"/>
              <c:showBubbleSize val="0"/>
              <c:extLst>
                <c:ext xmlns:c15="http://schemas.microsoft.com/office/drawing/2012/chart" uri="{CE6537A1-D6FC-4f65-9D91-7224C49458BB}"/>
              </c:extLst>
            </c:dLbl>
            <c:dLbl>
              <c:idx val="2"/>
              <c:dLblPos val="bestFit"/>
              <c:showLegendKey val="0"/>
              <c:showVal val="0"/>
              <c:showCatName val="0"/>
              <c:showSerName val="0"/>
              <c:showPercent val="1"/>
              <c:showBubbleSize val="0"/>
              <c:extLst>
                <c:ext xmlns:c15="http://schemas.microsoft.com/office/drawing/2012/chart" uri="{CE6537A1-D6FC-4f65-9D91-7224C49458BB}"/>
              </c:extLst>
            </c:dLbl>
            <c:dLbl>
              <c:idx val="6"/>
              <c:dLblPos val="bestFit"/>
              <c:showLegendKey val="0"/>
              <c:showVal val="0"/>
              <c:showCatName val="0"/>
              <c:showSerName val="0"/>
              <c:showPercent val="1"/>
              <c:showBubbleSize val="0"/>
              <c:extLst>
                <c:ext xmlns:c15="http://schemas.microsoft.com/office/drawing/2012/chart" uri="{CE6537A1-D6FC-4f65-9D91-7224C49458BB}"/>
              </c:extLst>
            </c:dLbl>
            <c:dLbl>
              <c:idx val="7"/>
              <c:dLblPos val="bestFit"/>
              <c:showLegendKey val="0"/>
              <c:showVal val="0"/>
              <c:showCatName val="0"/>
              <c:showSerName val="0"/>
              <c:showPercent val="1"/>
              <c:showBubbleSize val="0"/>
              <c:extLst>
                <c:ext xmlns:c15="http://schemas.microsoft.com/office/drawing/2012/chart" uri="{CE6537A1-D6FC-4f65-9D91-7224C49458BB}"/>
              </c:extLst>
            </c:dLbl>
            <c:dLbl>
              <c:idx val="8"/>
              <c:dLblPos val="bestFit"/>
              <c:showLegendKey val="0"/>
              <c:showVal val="0"/>
              <c:showCatName val="0"/>
              <c:showSerName val="0"/>
              <c:showPercent val="1"/>
              <c:showBubbleSize val="0"/>
              <c:extLst>
                <c:ext xmlns:c15="http://schemas.microsoft.com/office/drawing/2012/chart" uri="{CE6537A1-D6FC-4f65-9D91-7224C49458BB}"/>
              </c:extLst>
            </c:dLbl>
            <c:dLbl>
              <c:idx val="9"/>
              <c:dLblPos val="bestFit"/>
              <c:showLegendKey val="0"/>
              <c:showVal val="0"/>
              <c:showCatName val="0"/>
              <c:showSerName val="0"/>
              <c:showPercent val="1"/>
              <c:showBubbleSize val="0"/>
              <c:extLst>
                <c:ext xmlns:c15="http://schemas.microsoft.com/office/drawing/2012/chart" uri="{CE6537A1-D6FC-4f65-9D91-7224C49458BB}"/>
              </c:extLst>
            </c:dLbl>
            <c:dLbl>
              <c:idx val="10"/>
              <c:dLblPos val="bestFit"/>
              <c:showLegendKey val="0"/>
              <c:showVal val="0"/>
              <c:showCatName val="0"/>
              <c:showSerName val="0"/>
              <c:showPercent val="1"/>
              <c:showBubbleSize val="0"/>
              <c:extLst>
                <c:ext xmlns:c15="http://schemas.microsoft.com/office/drawing/2012/chart" uri="{CE6537A1-D6FC-4f65-9D91-7224C49458BB}"/>
              </c:extLst>
            </c:dLbl>
            <c:dLbl>
              <c:idx val="11"/>
              <c:dLblPos val="bestFit"/>
              <c:showLegendKey val="0"/>
              <c:showVal val="0"/>
              <c:showCatName val="0"/>
              <c:showSerName val="0"/>
              <c:showPercent val="1"/>
              <c:showBubbleSize val="0"/>
              <c:extLst>
                <c:ext xmlns:c15="http://schemas.microsoft.com/office/drawing/2012/chart" uri="{CE6537A1-D6FC-4f65-9D91-7224C49458BB}"/>
              </c:extLst>
            </c:dLbl>
            <c:dLbl>
              <c:idx val="12"/>
              <c:dLblPos val="bestFit"/>
              <c:showLegendKey val="0"/>
              <c:showVal val="0"/>
              <c:showCatName val="0"/>
              <c:showSerName val="0"/>
              <c:showPercent val="1"/>
              <c:showBubbleSize val="0"/>
              <c:extLst>
                <c:ext xmlns:c15="http://schemas.microsoft.com/office/drawing/2012/chart" uri="{CE6537A1-D6FC-4f65-9D91-7224C49458BB}"/>
              </c:extLst>
            </c:dLbl>
            <c:dLbl>
              <c:idx val="13"/>
              <c:dLblPos val="bestFit"/>
              <c:showLegendKey val="0"/>
              <c:showVal val="0"/>
              <c:showCatName val="0"/>
              <c:showSerName val="0"/>
              <c:showPercent val="1"/>
              <c:showBubbleSize val="0"/>
              <c:extLst>
                <c:ext xmlns:c15="http://schemas.microsoft.com/office/drawing/2012/chart" uri="{CE6537A1-D6FC-4f65-9D91-7224C49458BB}"/>
              </c:extLst>
            </c:dLbl>
            <c:dLbl>
              <c:idx val="14"/>
              <c:dLblPos val="bestFit"/>
              <c:showLegendKey val="0"/>
              <c:showVal val="0"/>
              <c:showCatName val="0"/>
              <c:showSerName val="0"/>
              <c:showPercent val="1"/>
              <c:showBubbleSize val="0"/>
              <c:extLst>
                <c:ext xmlns:c15="http://schemas.microsoft.com/office/drawing/2012/chart" uri="{CE6537A1-D6FC-4f65-9D91-7224C49458BB}"/>
              </c:extLst>
            </c:dLbl>
            <c:dLbl>
              <c:idx val="15"/>
              <c:dLblPos val="bestFit"/>
              <c:showLegendKey val="0"/>
              <c:showVal val="0"/>
              <c:showCatName val="0"/>
              <c:showSerName val="0"/>
              <c:showPercent val="1"/>
              <c:showBubbleSize val="0"/>
              <c:extLst>
                <c:ext xmlns:c15="http://schemas.microsoft.com/office/drawing/2012/chart" uri="{CE6537A1-D6FC-4f65-9D91-7224C49458BB}"/>
              </c:extLst>
            </c:dLbl>
            <c:dLbl>
              <c:idx val="16"/>
              <c:dLblPos val="bestFit"/>
              <c:showLegendKey val="0"/>
              <c:showVal val="0"/>
              <c:showCatName val="0"/>
              <c:showSerName val="0"/>
              <c:showPercent val="1"/>
              <c:showBubbleSize val="0"/>
              <c:extLst>
                <c:ext xmlns:c15="http://schemas.microsoft.com/office/drawing/2012/chart" uri="{CE6537A1-D6FC-4f65-9D91-7224C49458BB}"/>
              </c:extLst>
            </c:dLbl>
            <c:numFmt formatCode="0.0%" sourceLinked="0"/>
            <c:spPr>
              <a:noFill/>
              <a:ln w="25400">
                <a:noFill/>
              </a:ln>
            </c:spPr>
            <c:txPr>
              <a:bodyPr/>
              <a:lstStyle/>
              <a:p>
                <a:pPr>
                  <a:defRPr sz="125"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SC!$B$237:$B$255</c:f>
              <c:strCache>
                <c:ptCount val="19"/>
                <c:pt idx="0">
                  <c:v>中西区</c:v>
                </c:pt>
                <c:pt idx="1">
                  <c:v>南区</c:v>
                </c:pt>
                <c:pt idx="2">
                  <c:v>离岛</c:v>
                </c:pt>
                <c:pt idx="3">
                  <c:v>东区</c:v>
                </c:pt>
                <c:pt idx="4">
                  <c:v>湾仔</c:v>
                </c:pt>
                <c:pt idx="5">
                  <c:v>九龙城</c:v>
                </c:pt>
                <c:pt idx="6">
                  <c:v>油尖旺</c:v>
                </c:pt>
                <c:pt idx="7">
                  <c:v>深水埗</c:v>
                </c:pt>
                <c:pt idx="8">
                  <c:v>黄大仙</c:v>
                </c:pt>
                <c:pt idx="9">
                  <c:v>西贡</c:v>
                </c:pt>
                <c:pt idx="10">
                  <c:v>观塘</c:v>
                </c:pt>
                <c:pt idx="11">
                  <c:v>沙田</c:v>
                </c:pt>
                <c:pt idx="12">
                  <c:v>大埔</c:v>
                </c:pt>
                <c:pt idx="13">
                  <c:v>北区</c:v>
                </c:pt>
                <c:pt idx="14">
                  <c:v>元朗</c:v>
                </c:pt>
                <c:pt idx="15">
                  <c:v>荃湾</c:v>
                </c:pt>
                <c:pt idx="16">
                  <c:v>葵青</c:v>
                </c:pt>
                <c:pt idx="17">
                  <c:v>屯门</c:v>
                </c:pt>
                <c:pt idx="18">
                  <c:v>香港境外</c:v>
                </c:pt>
              </c:strCache>
            </c:strRef>
          </c:cat>
          <c:val>
            <c:numRef>
              <c:f>Eng!#REF!</c:f>
              <c:numCache>
                <c:formatCode>General</c:formatCode>
                <c:ptCount val="1"/>
                <c:pt idx="0">
                  <c:v>1</c:v>
                </c:pt>
              </c:numCache>
            </c:numRef>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845"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paperSize="9" orientation="landscape"/>
  </c:printSettings>
</c:chartSpace>
</file>

<file path=xl/charts/chart66.xml><?xml version="1.0" encoding="utf-8"?>
<c:chartSpace xmlns:c="http://schemas.openxmlformats.org/drawingml/2006/chart" xmlns:a="http://schemas.openxmlformats.org/drawingml/2006/main" xmlns:r="http://schemas.openxmlformats.org/officeDocument/2006/relationships">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dPt>
            <c:idx val="1"/>
            <c:bubble3D val="0"/>
            <c:spPr>
              <a:solidFill>
                <a:srgbClr val="993366"/>
              </a:solidFill>
              <a:ln w="12700">
                <a:solidFill>
                  <a:srgbClr val="000000"/>
                </a:solidFill>
                <a:prstDash val="solid"/>
              </a:ln>
            </c:spPr>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dPt>
            <c:idx val="4"/>
            <c:bubble3D val="0"/>
            <c:spPr>
              <a:solidFill>
                <a:srgbClr val="660066"/>
              </a:solidFill>
              <a:ln w="12700">
                <a:solidFill>
                  <a:srgbClr val="000000"/>
                </a:solidFill>
                <a:prstDash val="solid"/>
              </a:ln>
            </c:spPr>
          </c:dPt>
          <c:dPt>
            <c:idx val="5"/>
            <c:bubble3D val="0"/>
            <c:spPr>
              <a:solidFill>
                <a:srgbClr val="FF8080"/>
              </a:solidFill>
              <a:ln w="12700">
                <a:solidFill>
                  <a:srgbClr val="000000"/>
                </a:solidFill>
                <a:prstDash val="solid"/>
              </a:ln>
            </c:spPr>
          </c:dPt>
          <c:dPt>
            <c:idx val="6"/>
            <c:bubble3D val="0"/>
            <c:spPr>
              <a:solidFill>
                <a:srgbClr val="0066CC"/>
              </a:solidFill>
              <a:ln w="12700">
                <a:solidFill>
                  <a:srgbClr val="000000"/>
                </a:solidFill>
                <a:prstDash val="solid"/>
              </a:ln>
            </c:spPr>
          </c:dPt>
          <c:dPt>
            <c:idx val="7"/>
            <c:bubble3D val="0"/>
            <c:spPr>
              <a:solidFill>
                <a:srgbClr val="CCCCFF"/>
              </a:solidFill>
              <a:ln w="12700">
                <a:solidFill>
                  <a:srgbClr val="000000"/>
                </a:solidFill>
                <a:prstDash val="solid"/>
              </a:ln>
            </c:spPr>
          </c:dPt>
          <c:dPt>
            <c:idx val="8"/>
            <c:bubble3D val="0"/>
            <c:spPr>
              <a:solidFill>
                <a:srgbClr val="000080"/>
              </a:solidFill>
              <a:ln w="12700">
                <a:solidFill>
                  <a:srgbClr val="000000"/>
                </a:solidFill>
                <a:prstDash val="solid"/>
              </a:ln>
            </c:spPr>
          </c:dPt>
          <c:dPt>
            <c:idx val="9"/>
            <c:bubble3D val="0"/>
            <c:spPr>
              <a:solidFill>
                <a:srgbClr val="FF00FF"/>
              </a:solidFill>
              <a:ln w="12700">
                <a:solidFill>
                  <a:srgbClr val="000000"/>
                </a:solidFill>
                <a:prstDash val="solid"/>
              </a:ln>
            </c:spPr>
          </c:dPt>
          <c:dPt>
            <c:idx val="10"/>
            <c:bubble3D val="0"/>
            <c:spPr>
              <a:solidFill>
                <a:srgbClr val="FFFF00"/>
              </a:solidFill>
              <a:ln w="12700">
                <a:solidFill>
                  <a:srgbClr val="000000"/>
                </a:solidFill>
                <a:prstDash val="solid"/>
              </a:ln>
            </c:spPr>
          </c:dPt>
          <c:dPt>
            <c:idx val="11"/>
            <c:bubble3D val="0"/>
            <c:spPr>
              <a:solidFill>
                <a:srgbClr val="00FFFF"/>
              </a:solidFill>
              <a:ln w="12700">
                <a:solidFill>
                  <a:srgbClr val="000000"/>
                </a:solidFill>
                <a:prstDash val="solid"/>
              </a:ln>
            </c:spPr>
          </c:dPt>
          <c:dPt>
            <c:idx val="12"/>
            <c:bubble3D val="0"/>
          </c:dPt>
          <c:dPt>
            <c:idx val="13"/>
            <c:bubble3D val="0"/>
          </c:dPt>
          <c:dPt>
            <c:idx val="14"/>
            <c:bubble3D val="0"/>
          </c:dPt>
          <c:dLbls>
            <c:dLbl>
              <c:idx val="0"/>
              <c:tx>
                <c:rich>
                  <a:bodyPr/>
                  <a:lstStyle/>
                  <a:p>
                    <a:pPr>
                      <a:defRPr sz="125" b="0" i="0" u="none" strike="noStrike" baseline="0">
                        <a:solidFill>
                          <a:srgbClr val="000000"/>
                        </a:solidFill>
                        <a:latin typeface="新細明體"/>
                        <a:ea typeface="新細明體"/>
                        <a:cs typeface="新細明體"/>
                      </a:defRPr>
                    </a:pPr>
                    <a:r>
                      <a:rPr altLang="en-US"/>
                      <a:t>2.4%</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Lst>
            </c:dLbl>
            <c:dLbl>
              <c:idx val="1"/>
              <c:dLblPos val="bestFit"/>
              <c:showLegendKey val="0"/>
              <c:showVal val="0"/>
              <c:showCatName val="0"/>
              <c:showSerName val="0"/>
              <c:showPercent val="1"/>
              <c:showBubbleSize val="0"/>
              <c:extLst>
                <c:ext xmlns:c15="http://schemas.microsoft.com/office/drawing/2012/chart" uri="{CE6537A1-D6FC-4f65-9D91-7224C49458BB}"/>
              </c:extLst>
            </c:dLbl>
            <c:dLbl>
              <c:idx val="2"/>
              <c:dLblPos val="bestFit"/>
              <c:showLegendKey val="0"/>
              <c:showVal val="0"/>
              <c:showCatName val="0"/>
              <c:showSerName val="0"/>
              <c:showPercent val="1"/>
              <c:showBubbleSize val="0"/>
              <c:extLst>
                <c:ext xmlns:c15="http://schemas.microsoft.com/office/drawing/2012/chart" uri="{CE6537A1-D6FC-4f65-9D91-7224C49458BB}"/>
              </c:extLst>
            </c:dLbl>
            <c:dLbl>
              <c:idx val="3"/>
              <c:dLblPos val="bestFit"/>
              <c:showLegendKey val="0"/>
              <c:showVal val="0"/>
              <c:showCatName val="0"/>
              <c:showSerName val="0"/>
              <c:showPercent val="1"/>
              <c:showBubbleSize val="0"/>
              <c:extLst>
                <c:ext xmlns:c15="http://schemas.microsoft.com/office/drawing/2012/chart" uri="{CE6537A1-D6FC-4f65-9D91-7224C49458BB}"/>
              </c:extLst>
            </c:dLbl>
            <c:dLbl>
              <c:idx val="4"/>
              <c:dLblPos val="bestFit"/>
              <c:showLegendKey val="0"/>
              <c:showVal val="0"/>
              <c:showCatName val="0"/>
              <c:showSerName val="0"/>
              <c:showPercent val="1"/>
              <c:showBubbleSize val="0"/>
              <c:extLst>
                <c:ext xmlns:c15="http://schemas.microsoft.com/office/drawing/2012/chart" uri="{CE6537A1-D6FC-4f65-9D91-7224C49458BB}"/>
              </c:extLst>
            </c:dLbl>
            <c:dLbl>
              <c:idx val="5"/>
              <c:dLblPos val="bestFit"/>
              <c:showLegendKey val="0"/>
              <c:showVal val="0"/>
              <c:showCatName val="0"/>
              <c:showSerName val="0"/>
              <c:showPercent val="1"/>
              <c:showBubbleSize val="0"/>
              <c:extLst>
                <c:ext xmlns:c15="http://schemas.microsoft.com/office/drawing/2012/chart" uri="{CE6537A1-D6FC-4f65-9D91-7224C49458BB}"/>
              </c:extLst>
            </c:dLbl>
            <c:dLbl>
              <c:idx val="6"/>
              <c:dLblPos val="bestFit"/>
              <c:showLegendKey val="0"/>
              <c:showVal val="0"/>
              <c:showCatName val="0"/>
              <c:showSerName val="0"/>
              <c:showPercent val="1"/>
              <c:showBubbleSize val="0"/>
              <c:extLst>
                <c:ext xmlns:c15="http://schemas.microsoft.com/office/drawing/2012/chart" uri="{CE6537A1-D6FC-4f65-9D91-7224C49458BB}"/>
              </c:extLst>
            </c:dLbl>
            <c:dLbl>
              <c:idx val="7"/>
              <c:dLblPos val="bestFit"/>
              <c:showLegendKey val="0"/>
              <c:showVal val="0"/>
              <c:showCatName val="0"/>
              <c:showSerName val="0"/>
              <c:showPercent val="1"/>
              <c:showBubbleSize val="0"/>
              <c:extLst>
                <c:ext xmlns:c15="http://schemas.microsoft.com/office/drawing/2012/chart" uri="{CE6537A1-D6FC-4f65-9D91-7224C49458BB}"/>
              </c:extLst>
            </c:dLbl>
            <c:dLbl>
              <c:idx val="8"/>
              <c:dLblPos val="bestFit"/>
              <c:showLegendKey val="0"/>
              <c:showVal val="0"/>
              <c:showCatName val="0"/>
              <c:showSerName val="0"/>
              <c:showPercent val="1"/>
              <c:showBubbleSize val="0"/>
              <c:extLst>
                <c:ext xmlns:c15="http://schemas.microsoft.com/office/drawing/2012/chart" uri="{CE6537A1-D6FC-4f65-9D91-7224C49458BB}"/>
              </c:extLst>
            </c:dLbl>
            <c:dLbl>
              <c:idx val="14"/>
              <c:dLblPos val="bestFit"/>
              <c:showLegendKey val="0"/>
              <c:showVal val="0"/>
              <c:showCatName val="0"/>
              <c:showSerName val="0"/>
              <c:showPercent val="1"/>
              <c:showBubbleSize val="0"/>
              <c:extLst>
                <c:ext xmlns:c15="http://schemas.microsoft.com/office/drawing/2012/chart" uri="{CE6537A1-D6FC-4f65-9D91-7224C49458BB}"/>
              </c:extLst>
            </c:dLbl>
            <c:numFmt formatCode="0.0%" sourceLinked="0"/>
            <c:spPr>
              <a:noFill/>
              <a:ln w="25400">
                <a:noFill/>
              </a:ln>
            </c:spPr>
            <c:txPr>
              <a:bodyPr/>
              <a:lstStyle/>
              <a:p>
                <a:pPr>
                  <a:defRPr sz="125"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SC!$B$199:$B$213</c:f>
              <c:strCache>
                <c:ptCount val="15"/>
                <c:pt idx="0">
                  <c:v>父母</c:v>
                </c:pt>
                <c:pt idx="1">
                  <c:v>子女</c:v>
                </c:pt>
                <c:pt idx="2">
                  <c:v>兄弟姊妹</c:v>
                </c:pt>
                <c:pt idx="3">
                  <c:v>姻亲</c:v>
                </c:pt>
                <c:pt idx="4">
                  <c:v>其他亲属</c:v>
                </c:pt>
                <c:pt idx="5">
                  <c:v>异性情侣</c:v>
                </c:pt>
                <c:pt idx="6">
                  <c:v>同性情侣</c:v>
                </c:pt>
                <c:pt idx="7">
                  <c:v>前异性情侣</c:v>
                </c:pt>
                <c:pt idx="8">
                  <c:v>前同性情侣</c:v>
                </c:pt>
                <c:pt idx="9">
                  <c:v>朋友</c:v>
                </c:pt>
                <c:pt idx="10">
                  <c:v>照顾者(非亲属)</c:v>
                </c:pt>
                <c:pt idx="11">
                  <c:v>雇主 / 雇员 / 同事</c:v>
                </c:pt>
                <c:pt idx="12">
                  <c:v>老师 / 导师</c:v>
                </c:pt>
                <c:pt idx="13">
                  <c:v>陌生人</c:v>
                </c:pt>
                <c:pt idx="14">
                  <c:v>其他</c:v>
                </c:pt>
              </c:strCache>
            </c:strRef>
          </c:cat>
          <c:val>
            <c:numRef>
              <c:f>SC!$C$199:$C$213</c:f>
              <c:numCache>
                <c:formatCode>General</c:formatCode>
                <c:ptCount val="15"/>
                <c:pt idx="0">
                  <c:v>3</c:v>
                </c:pt>
                <c:pt idx="1">
                  <c:v>1</c:v>
                </c:pt>
                <c:pt idx="2">
                  <c:v>3</c:v>
                </c:pt>
                <c:pt idx="3">
                  <c:v>0</c:v>
                </c:pt>
                <c:pt idx="4">
                  <c:v>5</c:v>
                </c:pt>
                <c:pt idx="5">
                  <c:v>9</c:v>
                </c:pt>
                <c:pt idx="6">
                  <c:v>0</c:v>
                </c:pt>
                <c:pt idx="7">
                  <c:v>10</c:v>
                </c:pt>
                <c:pt idx="8">
                  <c:v>1</c:v>
                </c:pt>
                <c:pt idx="9">
                  <c:v>17</c:v>
                </c:pt>
                <c:pt idx="10">
                  <c:v>5</c:v>
                </c:pt>
                <c:pt idx="11">
                  <c:v>25</c:v>
                </c:pt>
                <c:pt idx="12">
                  <c:v>2</c:v>
                </c:pt>
                <c:pt idx="13">
                  <c:v>77</c:v>
                </c:pt>
                <c:pt idx="14">
                  <c:v>36</c:v>
                </c:pt>
              </c:numCache>
            </c:numRef>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05"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67.xml><?xml version="1.0" encoding="utf-8"?>
<c:chartSpace xmlns:c="http://schemas.openxmlformats.org/drawingml/2006/chart" xmlns:a="http://schemas.openxmlformats.org/drawingml/2006/main" xmlns:r="http://schemas.openxmlformats.org/officeDocument/2006/relationships">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dPt>
            <c:idx val="1"/>
            <c:bubble3D val="0"/>
            <c:spPr>
              <a:solidFill>
                <a:srgbClr val="993366"/>
              </a:solidFill>
              <a:ln w="12700">
                <a:solidFill>
                  <a:srgbClr val="000000"/>
                </a:solidFill>
                <a:prstDash val="solid"/>
              </a:ln>
            </c:spPr>
          </c:dPt>
          <c:dLbls>
            <c:numFmt formatCode="0.0%" sourceLinked="0"/>
            <c:spPr>
              <a:noFill/>
              <a:ln w="25400">
                <a:noFill/>
              </a:ln>
            </c:spPr>
            <c:txPr>
              <a:bodyPr/>
              <a:lstStyle/>
              <a:p>
                <a:pPr>
                  <a:defRPr sz="200"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SC!$B$19:$B$20</c:f>
              <c:strCache>
                <c:ptCount val="2"/>
                <c:pt idx="0">
                  <c:v>女性</c:v>
                </c:pt>
                <c:pt idx="1">
                  <c:v>男性</c:v>
                </c:pt>
              </c:strCache>
            </c:strRef>
          </c:cat>
          <c:val>
            <c:numRef>
              <c:f>SC!$C$19:$C$20</c:f>
              <c:numCache>
                <c:formatCode>General</c:formatCode>
                <c:ptCount val="2"/>
                <c:pt idx="0">
                  <c:v>0</c:v>
                </c:pt>
                <c:pt idx="1">
                  <c:v>0</c:v>
                </c:pt>
              </c:numCache>
            </c:numRef>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70"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68.xml><?xml version="1.0" encoding="utf-8"?>
<c:chartSpace xmlns:c="http://schemas.openxmlformats.org/drawingml/2006/chart" xmlns:a="http://schemas.openxmlformats.org/drawingml/2006/main" xmlns:r="http://schemas.openxmlformats.org/officeDocument/2006/relationships">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dPt>
            <c:idx val="1"/>
            <c:bubble3D val="0"/>
            <c:spPr>
              <a:solidFill>
                <a:srgbClr val="993366"/>
              </a:solidFill>
              <a:ln w="12700">
                <a:solidFill>
                  <a:srgbClr val="000000"/>
                </a:solidFill>
                <a:prstDash val="solid"/>
              </a:ln>
            </c:spPr>
          </c:dPt>
          <c:dLbls>
            <c:numFmt formatCode="0.0%" sourceLinked="0"/>
            <c:spPr>
              <a:noFill/>
              <a:ln w="25400">
                <a:noFill/>
              </a:ln>
            </c:spPr>
            <c:txPr>
              <a:bodyPr/>
              <a:lstStyle/>
              <a:p>
                <a:pPr>
                  <a:defRPr sz="200"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SC!$B$19:$B$20</c:f>
              <c:strCache>
                <c:ptCount val="2"/>
                <c:pt idx="0">
                  <c:v>女性</c:v>
                </c:pt>
                <c:pt idx="1">
                  <c:v>男性</c:v>
                </c:pt>
              </c:strCache>
            </c:strRef>
          </c:cat>
          <c:val>
            <c:numRef>
              <c:f>SC!$C$19:$C$20</c:f>
              <c:numCache>
                <c:formatCode>General</c:formatCode>
                <c:ptCount val="2"/>
                <c:pt idx="0">
                  <c:v>0</c:v>
                </c:pt>
                <c:pt idx="1">
                  <c:v>0</c:v>
                </c:pt>
              </c:numCache>
            </c:numRef>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70"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69.xml><?xml version="1.0" encoding="utf-8"?>
<c:chartSpace xmlns:c="http://schemas.openxmlformats.org/drawingml/2006/chart" xmlns:a="http://schemas.openxmlformats.org/drawingml/2006/main" xmlns:r="http://schemas.openxmlformats.org/officeDocument/2006/relationships">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dPt>
            <c:idx val="1"/>
            <c:bubble3D val="0"/>
            <c:spPr>
              <a:solidFill>
                <a:srgbClr val="993366"/>
              </a:solidFill>
              <a:ln w="12700">
                <a:solidFill>
                  <a:srgbClr val="000000"/>
                </a:solidFill>
                <a:prstDash val="solid"/>
              </a:ln>
            </c:spPr>
          </c:dPt>
          <c:dLbls>
            <c:numFmt formatCode="0.0%" sourceLinked="0"/>
            <c:spPr>
              <a:noFill/>
              <a:ln w="25400">
                <a:noFill/>
              </a:ln>
            </c:spPr>
            <c:txPr>
              <a:bodyPr/>
              <a:lstStyle/>
              <a:p>
                <a:pPr>
                  <a:defRPr sz="200"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SC!$B$111:$B$112</c:f>
              <c:strCache>
                <c:ptCount val="2"/>
                <c:pt idx="0">
                  <c:v>女性</c:v>
                </c:pt>
                <c:pt idx="1">
                  <c:v>男性</c:v>
                </c:pt>
              </c:strCache>
            </c:strRef>
          </c:cat>
          <c:val>
            <c:numRef>
              <c:f>SC!$C$111:$C$112</c:f>
              <c:numCache>
                <c:formatCode>General</c:formatCode>
                <c:ptCount val="2"/>
                <c:pt idx="0">
                  <c:v>394</c:v>
                </c:pt>
                <c:pt idx="1">
                  <c:v>94</c:v>
                </c:pt>
              </c:numCache>
            </c:numRef>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70"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dPt>
            <c:idx val="1"/>
            <c:bubble3D val="0"/>
            <c:spPr>
              <a:solidFill>
                <a:srgbClr val="993366"/>
              </a:solidFill>
              <a:ln w="12700">
                <a:solidFill>
                  <a:srgbClr val="000000"/>
                </a:solidFill>
                <a:prstDash val="solid"/>
              </a:ln>
            </c:spPr>
          </c:dPt>
          <c:dLbls>
            <c:numFmt formatCode="0.0%" sourceLinked="0"/>
            <c:spPr>
              <a:noFill/>
              <a:ln w="25400">
                <a:noFill/>
              </a:ln>
            </c:spPr>
            <c:txPr>
              <a:bodyPr/>
              <a:lstStyle/>
              <a:p>
                <a:pPr>
                  <a:defRPr sz="175"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'2022'!$B$219:$B$220</c:f>
              <c:strCache>
                <c:ptCount val="2"/>
                <c:pt idx="0">
                  <c:v>女性
Female</c:v>
                </c:pt>
                <c:pt idx="1">
                  <c:v>男性
Male</c:v>
                </c:pt>
              </c:strCache>
            </c:strRef>
          </c:cat>
          <c:val>
            <c:numRef>
              <c:f>'2022'!$C$219:$C$220</c:f>
              <c:numCache>
                <c:formatCode>General</c:formatCode>
                <c:ptCount val="2"/>
                <c:pt idx="0">
                  <c:v>187</c:v>
                </c:pt>
                <c:pt idx="1">
                  <c:v>7</c:v>
                </c:pt>
              </c:numCache>
            </c:numRef>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25"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70.xml><?xml version="1.0" encoding="utf-8"?>
<c:chartSpace xmlns:c="http://schemas.openxmlformats.org/drawingml/2006/chart" xmlns:a="http://schemas.openxmlformats.org/drawingml/2006/main" xmlns:r="http://schemas.openxmlformats.org/officeDocument/2006/relationships">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dPt>
            <c:idx val="1"/>
            <c:bubble3D val="0"/>
            <c:spPr>
              <a:solidFill>
                <a:srgbClr val="993366"/>
              </a:solidFill>
              <a:ln w="12700">
                <a:solidFill>
                  <a:srgbClr val="000000"/>
                </a:solidFill>
                <a:prstDash val="solid"/>
              </a:ln>
            </c:spPr>
          </c:dPt>
          <c:dLbls>
            <c:numFmt formatCode="0.0%" sourceLinked="0"/>
            <c:spPr>
              <a:noFill/>
              <a:ln w="25400">
                <a:noFill/>
              </a:ln>
            </c:spPr>
            <c:txPr>
              <a:bodyPr/>
              <a:lstStyle/>
              <a:p>
                <a:pPr>
                  <a:defRPr sz="200"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SC!$B$111:$B$112</c:f>
              <c:strCache>
                <c:ptCount val="2"/>
                <c:pt idx="0">
                  <c:v>女性</c:v>
                </c:pt>
                <c:pt idx="1">
                  <c:v>男性</c:v>
                </c:pt>
              </c:strCache>
            </c:strRef>
          </c:cat>
          <c:val>
            <c:numRef>
              <c:f>SC!$C$111:$C$112</c:f>
              <c:numCache>
                <c:formatCode>General</c:formatCode>
                <c:ptCount val="2"/>
                <c:pt idx="0">
                  <c:v>394</c:v>
                </c:pt>
                <c:pt idx="1">
                  <c:v>94</c:v>
                </c:pt>
              </c:numCache>
            </c:numRef>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70"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71.xml><?xml version="1.0" encoding="utf-8"?>
<c:chartSpace xmlns:c="http://schemas.openxmlformats.org/drawingml/2006/chart" xmlns:a="http://schemas.openxmlformats.org/drawingml/2006/main" xmlns:r="http://schemas.openxmlformats.org/officeDocument/2006/relationships">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dPt>
            <c:idx val="1"/>
            <c:bubble3D val="0"/>
            <c:spPr>
              <a:solidFill>
                <a:srgbClr val="993366"/>
              </a:solidFill>
              <a:ln w="12700">
                <a:solidFill>
                  <a:srgbClr val="000000"/>
                </a:solidFill>
                <a:prstDash val="solid"/>
              </a:ln>
            </c:spPr>
          </c:dPt>
          <c:dLbls>
            <c:numFmt formatCode="0.0%" sourceLinked="0"/>
            <c:spPr>
              <a:noFill/>
              <a:ln w="25400">
                <a:noFill/>
              </a:ln>
            </c:spPr>
            <c:txPr>
              <a:bodyPr/>
              <a:lstStyle/>
              <a:p>
                <a:pPr>
                  <a:defRPr sz="200"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SC!$B$111:$B$112</c:f>
              <c:strCache>
                <c:ptCount val="2"/>
                <c:pt idx="0">
                  <c:v>女性</c:v>
                </c:pt>
                <c:pt idx="1">
                  <c:v>男性</c:v>
                </c:pt>
              </c:strCache>
            </c:strRef>
          </c:cat>
          <c:val>
            <c:numRef>
              <c:f>SC!$C$111:$C$112</c:f>
              <c:numCache>
                <c:formatCode>General</c:formatCode>
                <c:ptCount val="2"/>
                <c:pt idx="0">
                  <c:v>394</c:v>
                </c:pt>
                <c:pt idx="1">
                  <c:v>94</c:v>
                </c:pt>
              </c:numCache>
            </c:numRef>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70"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ln w="12700">
              <a:solidFill>
                <a:srgbClr val="000000"/>
              </a:solidFill>
              <a:prstDash val="solid"/>
            </a:ln>
          </c:spPr>
          <c:dLbls>
            <c:dLbl>
              <c:idx val="0"/>
              <c:dLblPos val="bestFit"/>
              <c:showLegendKey val="0"/>
              <c:showVal val="0"/>
              <c:showCatName val="0"/>
              <c:showSerName val="0"/>
              <c:showPercent val="1"/>
              <c:showBubbleSize val="0"/>
              <c:extLst>
                <c:ext xmlns:c15="http://schemas.microsoft.com/office/drawing/2012/chart" uri="{CE6537A1-D6FC-4f65-9D91-7224C49458BB}"/>
              </c:extLst>
            </c:dLbl>
            <c:dLbl>
              <c:idx val="1"/>
              <c:dLblPos val="bestFit"/>
              <c:showLegendKey val="0"/>
              <c:showVal val="0"/>
              <c:showCatName val="0"/>
              <c:showSerName val="0"/>
              <c:showPercent val="1"/>
              <c:showBubbleSize val="0"/>
              <c:extLst>
                <c:ext xmlns:c15="http://schemas.microsoft.com/office/drawing/2012/chart" uri="{CE6537A1-D6FC-4f65-9D91-7224C49458BB}"/>
              </c:extLst>
            </c:dLbl>
            <c:dLbl>
              <c:idx val="2"/>
              <c:dLblPos val="bestFit"/>
              <c:showLegendKey val="0"/>
              <c:showVal val="0"/>
              <c:showCatName val="0"/>
              <c:showSerName val="0"/>
              <c:showPercent val="1"/>
              <c:showBubbleSize val="0"/>
              <c:extLst>
                <c:ext xmlns:c15="http://schemas.microsoft.com/office/drawing/2012/chart" uri="{CE6537A1-D6FC-4f65-9D91-7224C49458BB}"/>
              </c:extLst>
            </c:dLbl>
            <c:dLbl>
              <c:idx val="6"/>
              <c:dLblPos val="bestFit"/>
              <c:showLegendKey val="0"/>
              <c:showVal val="0"/>
              <c:showCatName val="0"/>
              <c:showSerName val="0"/>
              <c:showPercent val="1"/>
              <c:showBubbleSize val="0"/>
              <c:extLst>
                <c:ext xmlns:c15="http://schemas.microsoft.com/office/drawing/2012/chart" uri="{CE6537A1-D6FC-4f65-9D91-7224C49458BB}"/>
              </c:extLst>
            </c:dLbl>
            <c:dLbl>
              <c:idx val="7"/>
              <c:dLblPos val="bestFit"/>
              <c:showLegendKey val="0"/>
              <c:showVal val="0"/>
              <c:showCatName val="0"/>
              <c:showSerName val="0"/>
              <c:showPercent val="1"/>
              <c:showBubbleSize val="0"/>
              <c:extLst>
                <c:ext xmlns:c15="http://schemas.microsoft.com/office/drawing/2012/chart" uri="{CE6537A1-D6FC-4f65-9D91-7224C49458BB}"/>
              </c:extLst>
            </c:dLbl>
            <c:dLbl>
              <c:idx val="8"/>
              <c:dLblPos val="bestFit"/>
              <c:showLegendKey val="0"/>
              <c:showVal val="0"/>
              <c:showCatName val="0"/>
              <c:showSerName val="0"/>
              <c:showPercent val="1"/>
              <c:showBubbleSize val="0"/>
              <c:extLst>
                <c:ext xmlns:c15="http://schemas.microsoft.com/office/drawing/2012/chart" uri="{CE6537A1-D6FC-4f65-9D91-7224C49458BB}"/>
              </c:extLst>
            </c:dLbl>
            <c:dLbl>
              <c:idx val="9"/>
              <c:dLblPos val="bestFit"/>
              <c:showLegendKey val="0"/>
              <c:showVal val="0"/>
              <c:showCatName val="0"/>
              <c:showSerName val="0"/>
              <c:showPercent val="1"/>
              <c:showBubbleSize val="0"/>
              <c:extLst>
                <c:ext xmlns:c15="http://schemas.microsoft.com/office/drawing/2012/chart" uri="{CE6537A1-D6FC-4f65-9D91-7224C49458BB}"/>
              </c:extLst>
            </c:dLbl>
            <c:dLbl>
              <c:idx val="10"/>
              <c:dLblPos val="bestFit"/>
              <c:showLegendKey val="0"/>
              <c:showVal val="0"/>
              <c:showCatName val="0"/>
              <c:showSerName val="0"/>
              <c:showPercent val="1"/>
              <c:showBubbleSize val="0"/>
              <c:extLst>
                <c:ext xmlns:c15="http://schemas.microsoft.com/office/drawing/2012/chart" uri="{CE6537A1-D6FC-4f65-9D91-7224C49458BB}"/>
              </c:extLst>
            </c:dLbl>
            <c:dLbl>
              <c:idx val="11"/>
              <c:dLblPos val="bestFit"/>
              <c:showLegendKey val="0"/>
              <c:showVal val="0"/>
              <c:showCatName val="0"/>
              <c:showSerName val="0"/>
              <c:showPercent val="1"/>
              <c:showBubbleSize val="0"/>
              <c:extLst>
                <c:ext xmlns:c15="http://schemas.microsoft.com/office/drawing/2012/chart" uri="{CE6537A1-D6FC-4f65-9D91-7224C49458BB}"/>
              </c:extLst>
            </c:dLbl>
            <c:dLbl>
              <c:idx val="12"/>
              <c:dLblPos val="bestFit"/>
              <c:showLegendKey val="0"/>
              <c:showVal val="0"/>
              <c:showCatName val="0"/>
              <c:showSerName val="0"/>
              <c:showPercent val="1"/>
              <c:showBubbleSize val="0"/>
              <c:extLst>
                <c:ext xmlns:c15="http://schemas.microsoft.com/office/drawing/2012/chart" uri="{CE6537A1-D6FC-4f65-9D91-7224C49458BB}"/>
              </c:extLst>
            </c:dLbl>
            <c:dLbl>
              <c:idx val="13"/>
              <c:dLblPos val="bestFit"/>
              <c:showLegendKey val="0"/>
              <c:showVal val="0"/>
              <c:showCatName val="0"/>
              <c:showSerName val="0"/>
              <c:showPercent val="1"/>
              <c:showBubbleSize val="0"/>
              <c:extLst>
                <c:ext xmlns:c15="http://schemas.microsoft.com/office/drawing/2012/chart" uri="{CE6537A1-D6FC-4f65-9D91-7224C49458BB}"/>
              </c:extLst>
            </c:dLbl>
            <c:dLbl>
              <c:idx val="14"/>
              <c:dLblPos val="bestFit"/>
              <c:showLegendKey val="0"/>
              <c:showVal val="0"/>
              <c:showCatName val="0"/>
              <c:showSerName val="0"/>
              <c:showPercent val="1"/>
              <c:showBubbleSize val="0"/>
              <c:extLst>
                <c:ext xmlns:c15="http://schemas.microsoft.com/office/drawing/2012/chart" uri="{CE6537A1-D6FC-4f65-9D91-7224C49458BB}"/>
              </c:extLst>
            </c:dLbl>
            <c:dLbl>
              <c:idx val="15"/>
              <c:dLblPos val="bestFit"/>
              <c:showLegendKey val="0"/>
              <c:showVal val="0"/>
              <c:showCatName val="0"/>
              <c:showSerName val="0"/>
              <c:showPercent val="1"/>
              <c:showBubbleSize val="0"/>
              <c:extLst>
                <c:ext xmlns:c15="http://schemas.microsoft.com/office/drawing/2012/chart" uri="{CE6537A1-D6FC-4f65-9D91-7224C49458BB}"/>
              </c:extLst>
            </c:dLbl>
            <c:dLbl>
              <c:idx val="16"/>
              <c:dLblPos val="bestFit"/>
              <c:showLegendKey val="0"/>
              <c:showVal val="0"/>
              <c:showCatName val="0"/>
              <c:showSerName val="0"/>
              <c:showPercent val="1"/>
              <c:showBubbleSize val="0"/>
              <c:extLst>
                <c:ext xmlns:c15="http://schemas.microsoft.com/office/drawing/2012/chart" uri="{CE6537A1-D6FC-4f65-9D91-7224C49458BB}"/>
              </c:extLst>
            </c:dLbl>
            <c:numFmt formatCode="0.0%" sourceLinked="0"/>
            <c:spPr>
              <a:noFill/>
              <a:ln w="25400">
                <a:noFill/>
              </a:ln>
            </c:spPr>
            <c:txPr>
              <a:bodyPr/>
              <a:lstStyle/>
              <a:p>
                <a:pPr>
                  <a:defRPr sz="125"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'2022'!$B$274:$B$292</c:f>
              <c:strCache>
                <c:ptCount val="19"/>
                <c:pt idx="0">
                  <c:v>中西區
Central &amp; Western</c:v>
                </c:pt>
                <c:pt idx="1">
                  <c:v>南區
Southern</c:v>
                </c:pt>
                <c:pt idx="2">
                  <c:v>離島
Island</c:v>
                </c:pt>
                <c:pt idx="3">
                  <c:v>東區
Eastern</c:v>
                </c:pt>
                <c:pt idx="4">
                  <c:v>灣仔
Wan Chai</c:v>
                </c:pt>
                <c:pt idx="5">
                  <c:v>九龍城
Kowloon City</c:v>
                </c:pt>
                <c:pt idx="6">
                  <c:v>油尖旺
Yau Tsim Mong</c:v>
                </c:pt>
                <c:pt idx="7">
                  <c:v>深水埗
Sham Shui Po</c:v>
                </c:pt>
                <c:pt idx="8">
                  <c:v>黃大仙
Wong Tai Sin</c:v>
                </c:pt>
                <c:pt idx="9">
                  <c:v>西貢
Sai Kung</c:v>
                </c:pt>
                <c:pt idx="10">
                  <c:v>觀塘
Kwun Tong</c:v>
                </c:pt>
                <c:pt idx="11">
                  <c:v>沙田
Shatin</c:v>
                </c:pt>
                <c:pt idx="12">
                  <c:v>大埔
Tai Po</c:v>
                </c:pt>
                <c:pt idx="13">
                  <c:v>北區
North</c:v>
                </c:pt>
                <c:pt idx="14">
                  <c:v>元朗
Yuen Long</c:v>
                </c:pt>
                <c:pt idx="15">
                  <c:v>荃灣
Tsuen Wan</c:v>
                </c:pt>
                <c:pt idx="16">
                  <c:v>葵青
Kwai Tsing</c:v>
                </c:pt>
                <c:pt idx="17">
                  <c:v>屯門
Tuen Mun</c:v>
                </c:pt>
                <c:pt idx="18">
                  <c:v>香港境外
Outside Hong Kong</c:v>
                </c:pt>
              </c:strCache>
            </c:strRef>
          </c:cat>
          <c:val>
            <c:numRef>
              <c:f>Eng!#REF!</c:f>
              <c:numCache>
                <c:formatCode>General</c:formatCode>
                <c:ptCount val="1"/>
                <c:pt idx="0">
                  <c:v>1</c:v>
                </c:pt>
              </c:numCache>
            </c:numRef>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845"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paperSize="9"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dPt>
            <c:idx val="1"/>
            <c:bubble3D val="0"/>
            <c:spPr>
              <a:solidFill>
                <a:srgbClr val="993366"/>
              </a:solidFill>
              <a:ln w="12700">
                <a:solidFill>
                  <a:srgbClr val="000000"/>
                </a:solidFill>
                <a:prstDash val="solid"/>
              </a:ln>
            </c:spPr>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dPt>
            <c:idx val="4"/>
            <c:bubble3D val="0"/>
            <c:spPr>
              <a:solidFill>
                <a:srgbClr val="660066"/>
              </a:solidFill>
              <a:ln w="12700">
                <a:solidFill>
                  <a:srgbClr val="000000"/>
                </a:solidFill>
                <a:prstDash val="solid"/>
              </a:ln>
            </c:spPr>
          </c:dPt>
          <c:dPt>
            <c:idx val="5"/>
            <c:bubble3D val="0"/>
            <c:spPr>
              <a:solidFill>
                <a:srgbClr val="FF8080"/>
              </a:solidFill>
              <a:ln w="12700">
                <a:solidFill>
                  <a:srgbClr val="000000"/>
                </a:solidFill>
                <a:prstDash val="solid"/>
              </a:ln>
            </c:spPr>
          </c:dPt>
          <c:dPt>
            <c:idx val="6"/>
            <c:bubble3D val="0"/>
            <c:spPr>
              <a:solidFill>
                <a:srgbClr val="0066CC"/>
              </a:solidFill>
              <a:ln w="12700">
                <a:solidFill>
                  <a:srgbClr val="000000"/>
                </a:solidFill>
                <a:prstDash val="solid"/>
              </a:ln>
            </c:spPr>
          </c:dPt>
          <c:dPt>
            <c:idx val="7"/>
            <c:bubble3D val="0"/>
            <c:spPr>
              <a:solidFill>
                <a:srgbClr val="CCCCFF"/>
              </a:solidFill>
              <a:ln w="12700">
                <a:solidFill>
                  <a:srgbClr val="000000"/>
                </a:solidFill>
                <a:prstDash val="solid"/>
              </a:ln>
            </c:spPr>
          </c:dPt>
          <c:dPt>
            <c:idx val="8"/>
            <c:bubble3D val="0"/>
            <c:spPr>
              <a:solidFill>
                <a:srgbClr val="000080"/>
              </a:solidFill>
              <a:ln w="12700">
                <a:solidFill>
                  <a:srgbClr val="000000"/>
                </a:solidFill>
                <a:prstDash val="solid"/>
              </a:ln>
            </c:spPr>
          </c:dPt>
          <c:dPt>
            <c:idx val="9"/>
            <c:bubble3D val="0"/>
            <c:spPr>
              <a:solidFill>
                <a:srgbClr val="FF00FF"/>
              </a:solidFill>
              <a:ln w="12700">
                <a:solidFill>
                  <a:srgbClr val="000000"/>
                </a:solidFill>
                <a:prstDash val="solid"/>
              </a:ln>
            </c:spPr>
          </c:dPt>
          <c:dPt>
            <c:idx val="10"/>
            <c:bubble3D val="0"/>
            <c:spPr>
              <a:solidFill>
                <a:srgbClr val="FFFF00"/>
              </a:solidFill>
              <a:ln w="12700">
                <a:solidFill>
                  <a:srgbClr val="000000"/>
                </a:solidFill>
                <a:prstDash val="solid"/>
              </a:ln>
            </c:spPr>
          </c:dPt>
          <c:dPt>
            <c:idx val="11"/>
            <c:bubble3D val="0"/>
            <c:spPr>
              <a:solidFill>
                <a:srgbClr val="00FFFF"/>
              </a:solidFill>
              <a:ln w="12700">
                <a:solidFill>
                  <a:srgbClr val="000000"/>
                </a:solidFill>
                <a:prstDash val="solid"/>
              </a:ln>
            </c:spPr>
          </c:dPt>
          <c:dPt>
            <c:idx val="12"/>
            <c:bubble3D val="0"/>
          </c:dPt>
          <c:dPt>
            <c:idx val="13"/>
            <c:bubble3D val="0"/>
          </c:dPt>
          <c:dPt>
            <c:idx val="14"/>
            <c:bubble3D val="0"/>
          </c:dPt>
          <c:dLbls>
            <c:dLbl>
              <c:idx val="0"/>
              <c:tx>
                <c:rich>
                  <a:bodyPr/>
                  <a:lstStyle/>
                  <a:p>
                    <a:pPr>
                      <a:defRPr sz="125" b="0" i="0" u="none" strike="noStrike" baseline="0">
                        <a:solidFill>
                          <a:srgbClr val="000000"/>
                        </a:solidFill>
                        <a:latin typeface="新細明體"/>
                        <a:ea typeface="新細明體"/>
                        <a:cs typeface="新細明體"/>
                      </a:defRPr>
                    </a:pPr>
                    <a:r>
                      <a:rPr altLang="en-US"/>
                      <a:t>2.4%</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Lst>
            </c:dLbl>
            <c:dLbl>
              <c:idx val="1"/>
              <c:dLblPos val="bestFit"/>
              <c:showLegendKey val="0"/>
              <c:showVal val="0"/>
              <c:showCatName val="0"/>
              <c:showSerName val="0"/>
              <c:showPercent val="1"/>
              <c:showBubbleSize val="0"/>
              <c:extLst>
                <c:ext xmlns:c15="http://schemas.microsoft.com/office/drawing/2012/chart" uri="{CE6537A1-D6FC-4f65-9D91-7224C49458BB}"/>
              </c:extLst>
            </c:dLbl>
            <c:dLbl>
              <c:idx val="2"/>
              <c:dLblPos val="bestFit"/>
              <c:showLegendKey val="0"/>
              <c:showVal val="0"/>
              <c:showCatName val="0"/>
              <c:showSerName val="0"/>
              <c:showPercent val="1"/>
              <c:showBubbleSize val="0"/>
              <c:extLst>
                <c:ext xmlns:c15="http://schemas.microsoft.com/office/drawing/2012/chart" uri="{CE6537A1-D6FC-4f65-9D91-7224C49458BB}"/>
              </c:extLst>
            </c:dLbl>
            <c:dLbl>
              <c:idx val="3"/>
              <c:dLblPos val="bestFit"/>
              <c:showLegendKey val="0"/>
              <c:showVal val="0"/>
              <c:showCatName val="0"/>
              <c:showSerName val="0"/>
              <c:showPercent val="1"/>
              <c:showBubbleSize val="0"/>
              <c:extLst>
                <c:ext xmlns:c15="http://schemas.microsoft.com/office/drawing/2012/chart" uri="{CE6537A1-D6FC-4f65-9D91-7224C49458BB}"/>
              </c:extLst>
            </c:dLbl>
            <c:dLbl>
              <c:idx val="4"/>
              <c:dLblPos val="bestFit"/>
              <c:showLegendKey val="0"/>
              <c:showVal val="0"/>
              <c:showCatName val="0"/>
              <c:showSerName val="0"/>
              <c:showPercent val="1"/>
              <c:showBubbleSize val="0"/>
              <c:extLst>
                <c:ext xmlns:c15="http://schemas.microsoft.com/office/drawing/2012/chart" uri="{CE6537A1-D6FC-4f65-9D91-7224C49458BB}"/>
              </c:extLst>
            </c:dLbl>
            <c:dLbl>
              <c:idx val="5"/>
              <c:dLblPos val="bestFit"/>
              <c:showLegendKey val="0"/>
              <c:showVal val="0"/>
              <c:showCatName val="0"/>
              <c:showSerName val="0"/>
              <c:showPercent val="1"/>
              <c:showBubbleSize val="0"/>
              <c:extLst>
                <c:ext xmlns:c15="http://schemas.microsoft.com/office/drawing/2012/chart" uri="{CE6537A1-D6FC-4f65-9D91-7224C49458BB}"/>
              </c:extLst>
            </c:dLbl>
            <c:dLbl>
              <c:idx val="6"/>
              <c:dLblPos val="bestFit"/>
              <c:showLegendKey val="0"/>
              <c:showVal val="0"/>
              <c:showCatName val="0"/>
              <c:showSerName val="0"/>
              <c:showPercent val="1"/>
              <c:showBubbleSize val="0"/>
              <c:extLst>
                <c:ext xmlns:c15="http://schemas.microsoft.com/office/drawing/2012/chart" uri="{CE6537A1-D6FC-4f65-9D91-7224C49458BB}"/>
              </c:extLst>
            </c:dLbl>
            <c:dLbl>
              <c:idx val="7"/>
              <c:dLblPos val="bestFit"/>
              <c:showLegendKey val="0"/>
              <c:showVal val="0"/>
              <c:showCatName val="0"/>
              <c:showSerName val="0"/>
              <c:showPercent val="1"/>
              <c:showBubbleSize val="0"/>
              <c:extLst>
                <c:ext xmlns:c15="http://schemas.microsoft.com/office/drawing/2012/chart" uri="{CE6537A1-D6FC-4f65-9D91-7224C49458BB}"/>
              </c:extLst>
            </c:dLbl>
            <c:dLbl>
              <c:idx val="8"/>
              <c:dLblPos val="bestFit"/>
              <c:showLegendKey val="0"/>
              <c:showVal val="0"/>
              <c:showCatName val="0"/>
              <c:showSerName val="0"/>
              <c:showPercent val="1"/>
              <c:showBubbleSize val="0"/>
              <c:extLst>
                <c:ext xmlns:c15="http://schemas.microsoft.com/office/drawing/2012/chart" uri="{CE6537A1-D6FC-4f65-9D91-7224C49458BB}"/>
              </c:extLst>
            </c:dLbl>
            <c:dLbl>
              <c:idx val="14"/>
              <c:dLblPos val="bestFit"/>
              <c:showLegendKey val="0"/>
              <c:showVal val="0"/>
              <c:showCatName val="0"/>
              <c:showSerName val="0"/>
              <c:showPercent val="1"/>
              <c:showBubbleSize val="0"/>
              <c:extLst>
                <c:ext xmlns:c15="http://schemas.microsoft.com/office/drawing/2012/chart" uri="{CE6537A1-D6FC-4f65-9D91-7224C49458BB}"/>
              </c:extLst>
            </c:dLbl>
            <c:numFmt formatCode="0.0%" sourceLinked="0"/>
            <c:spPr>
              <a:noFill/>
              <a:ln w="25400">
                <a:noFill/>
              </a:ln>
            </c:spPr>
            <c:txPr>
              <a:bodyPr/>
              <a:lstStyle/>
              <a:p>
                <a:pPr>
                  <a:defRPr sz="125"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'2022'!$B$226:$B$240</c:f>
              <c:strCache>
                <c:ptCount val="15"/>
                <c:pt idx="0">
                  <c:v>父母
Parent</c:v>
                </c:pt>
                <c:pt idx="1">
                  <c:v>子女
Child</c:v>
                </c:pt>
                <c:pt idx="2">
                  <c:v>兄弟姊妹
Sibling</c:v>
                </c:pt>
                <c:pt idx="3">
                  <c:v>姻親
In-law</c:v>
                </c:pt>
                <c:pt idx="4">
                  <c:v>其他親屬
Other relative</c:v>
                </c:pt>
                <c:pt idx="5">
                  <c:v>異性情侶
Heterosexual lover</c:v>
                </c:pt>
                <c:pt idx="6">
                  <c:v>同性情侶
Same-sex lover</c:v>
                </c:pt>
                <c:pt idx="7">
                  <c:v>前異性情侶
Heterosexual ex-lover</c:v>
                </c:pt>
                <c:pt idx="8">
                  <c:v>前同性情侶
Same-sex ex-lover</c:v>
                </c:pt>
                <c:pt idx="9">
                  <c:v>朋友
Friend</c:v>
                </c:pt>
                <c:pt idx="10">
                  <c:v>照顧者(非親屬)
Caregiver (Non-relative)</c:v>
                </c:pt>
                <c:pt idx="11">
                  <c:v>僱主 / 僱員 / 同事
Employer / employee / colleague</c:v>
                </c:pt>
                <c:pt idx="12">
                  <c:v>老師 / 導師
Teacher / tutor</c:v>
                </c:pt>
                <c:pt idx="13">
                  <c:v>陌生人
Stranger</c:v>
                </c:pt>
                <c:pt idx="14">
                  <c:v>其他
Others</c:v>
                </c:pt>
              </c:strCache>
            </c:strRef>
          </c:cat>
          <c:val>
            <c:numRef>
              <c:f>'2022'!$C$226:$C$240</c:f>
              <c:numCache>
                <c:formatCode>General</c:formatCode>
                <c:ptCount val="15"/>
                <c:pt idx="0">
                  <c:v>3</c:v>
                </c:pt>
                <c:pt idx="1">
                  <c:v>1</c:v>
                </c:pt>
                <c:pt idx="2">
                  <c:v>3</c:v>
                </c:pt>
                <c:pt idx="3">
                  <c:v>0</c:v>
                </c:pt>
                <c:pt idx="4">
                  <c:v>5</c:v>
                </c:pt>
                <c:pt idx="5">
                  <c:v>9</c:v>
                </c:pt>
                <c:pt idx="6">
                  <c:v>0</c:v>
                </c:pt>
                <c:pt idx="7">
                  <c:v>10</c:v>
                </c:pt>
                <c:pt idx="8">
                  <c:v>1</c:v>
                </c:pt>
                <c:pt idx="9">
                  <c:v>17</c:v>
                </c:pt>
                <c:pt idx="10">
                  <c:v>5</c:v>
                </c:pt>
                <c:pt idx="11">
                  <c:v>25</c:v>
                </c:pt>
                <c:pt idx="12">
                  <c:v>2</c:v>
                </c:pt>
                <c:pt idx="13">
                  <c:v>77</c:v>
                </c:pt>
                <c:pt idx="14">
                  <c:v>36</c:v>
                </c:pt>
              </c:numCache>
            </c:numRef>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05"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chart" Target="../charts/chart39.xml"/><Relationship Id="rId21" Type="http://schemas.openxmlformats.org/officeDocument/2006/relationships/chart" Target="../charts/chart21.xml"/><Relationship Id="rId34" Type="http://schemas.openxmlformats.org/officeDocument/2006/relationships/chart" Target="../charts/chart34.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chart" Target="../charts/chart33.xml"/><Relationship Id="rId38" Type="http://schemas.openxmlformats.org/officeDocument/2006/relationships/chart" Target="../charts/chart38.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chart" Target="../charts/chart32.xml"/><Relationship Id="rId37" Type="http://schemas.openxmlformats.org/officeDocument/2006/relationships/chart" Target="../charts/chart37.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chart" Target="../charts/chart36.xml"/><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chart" Target="../charts/chart31.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chart" Target="../charts/chart35.xml"/><Relationship Id="rId8" Type="http://schemas.openxmlformats.org/officeDocument/2006/relationships/chart" Target="../charts/chart8.xml"/><Relationship Id="rId3" Type="http://schemas.openxmlformats.org/officeDocument/2006/relationships/chart" Target="../charts/chart3.xml"/></Relationships>
</file>

<file path=xl/drawings/_rels/drawing2.xml.rels><?xml version="1.0" encoding="UTF-8" standalone="yes"?>
<Relationships xmlns="http://schemas.openxmlformats.org/package/2006/relationships"><Relationship Id="rId8" Type="http://schemas.openxmlformats.org/officeDocument/2006/relationships/chart" Target="../charts/chart47.xml"/><Relationship Id="rId13" Type="http://schemas.openxmlformats.org/officeDocument/2006/relationships/chart" Target="../charts/chart52.xml"/><Relationship Id="rId3" Type="http://schemas.openxmlformats.org/officeDocument/2006/relationships/chart" Target="../charts/chart42.xml"/><Relationship Id="rId7" Type="http://schemas.openxmlformats.org/officeDocument/2006/relationships/chart" Target="../charts/chart46.xml"/><Relationship Id="rId12" Type="http://schemas.openxmlformats.org/officeDocument/2006/relationships/chart" Target="../charts/chart51.xml"/><Relationship Id="rId2" Type="http://schemas.openxmlformats.org/officeDocument/2006/relationships/chart" Target="../charts/chart41.xml"/><Relationship Id="rId16" Type="http://schemas.openxmlformats.org/officeDocument/2006/relationships/chart" Target="../charts/chart55.xml"/><Relationship Id="rId1" Type="http://schemas.openxmlformats.org/officeDocument/2006/relationships/chart" Target="../charts/chart40.xml"/><Relationship Id="rId6" Type="http://schemas.openxmlformats.org/officeDocument/2006/relationships/chart" Target="../charts/chart45.xml"/><Relationship Id="rId11" Type="http://schemas.openxmlformats.org/officeDocument/2006/relationships/chart" Target="../charts/chart50.xml"/><Relationship Id="rId5" Type="http://schemas.openxmlformats.org/officeDocument/2006/relationships/chart" Target="../charts/chart44.xml"/><Relationship Id="rId15" Type="http://schemas.openxmlformats.org/officeDocument/2006/relationships/chart" Target="../charts/chart54.xml"/><Relationship Id="rId10" Type="http://schemas.openxmlformats.org/officeDocument/2006/relationships/chart" Target="../charts/chart49.xml"/><Relationship Id="rId4" Type="http://schemas.openxmlformats.org/officeDocument/2006/relationships/chart" Target="../charts/chart43.xml"/><Relationship Id="rId9" Type="http://schemas.openxmlformats.org/officeDocument/2006/relationships/chart" Target="../charts/chart48.xml"/><Relationship Id="rId14" Type="http://schemas.openxmlformats.org/officeDocument/2006/relationships/chart" Target="../charts/chart53.xml"/></Relationships>
</file>

<file path=xl/drawings/_rels/drawing3.xml.rels><?xml version="1.0" encoding="UTF-8" standalone="yes"?>
<Relationships xmlns="http://schemas.openxmlformats.org/package/2006/relationships"><Relationship Id="rId8" Type="http://schemas.openxmlformats.org/officeDocument/2006/relationships/chart" Target="../charts/chart63.xml"/><Relationship Id="rId13" Type="http://schemas.openxmlformats.org/officeDocument/2006/relationships/chart" Target="../charts/chart68.xml"/><Relationship Id="rId3" Type="http://schemas.openxmlformats.org/officeDocument/2006/relationships/chart" Target="../charts/chart58.xml"/><Relationship Id="rId7" Type="http://schemas.openxmlformats.org/officeDocument/2006/relationships/chart" Target="../charts/chart62.xml"/><Relationship Id="rId12" Type="http://schemas.openxmlformats.org/officeDocument/2006/relationships/chart" Target="../charts/chart67.xml"/><Relationship Id="rId2" Type="http://schemas.openxmlformats.org/officeDocument/2006/relationships/chart" Target="../charts/chart57.xml"/><Relationship Id="rId16" Type="http://schemas.openxmlformats.org/officeDocument/2006/relationships/chart" Target="../charts/chart71.xml"/><Relationship Id="rId1" Type="http://schemas.openxmlformats.org/officeDocument/2006/relationships/chart" Target="../charts/chart56.xml"/><Relationship Id="rId6" Type="http://schemas.openxmlformats.org/officeDocument/2006/relationships/chart" Target="../charts/chart61.xml"/><Relationship Id="rId11" Type="http://schemas.openxmlformats.org/officeDocument/2006/relationships/chart" Target="../charts/chart66.xml"/><Relationship Id="rId5" Type="http://schemas.openxmlformats.org/officeDocument/2006/relationships/chart" Target="../charts/chart60.xml"/><Relationship Id="rId15" Type="http://schemas.openxmlformats.org/officeDocument/2006/relationships/chart" Target="../charts/chart70.xml"/><Relationship Id="rId10" Type="http://schemas.openxmlformats.org/officeDocument/2006/relationships/chart" Target="../charts/chart65.xml"/><Relationship Id="rId4" Type="http://schemas.openxmlformats.org/officeDocument/2006/relationships/chart" Target="../charts/chart59.xml"/><Relationship Id="rId9" Type="http://schemas.openxmlformats.org/officeDocument/2006/relationships/chart" Target="../charts/chart64.xml"/><Relationship Id="rId14" Type="http://schemas.openxmlformats.org/officeDocument/2006/relationships/chart" Target="../charts/chart69.xml"/></Relationships>
</file>

<file path=xl/drawings/drawing1.xml><?xml version="1.0" encoding="utf-8"?>
<xdr:wsDr xmlns:xdr="http://schemas.openxmlformats.org/drawingml/2006/spreadsheetDrawing" xmlns:a="http://schemas.openxmlformats.org/drawingml/2006/main">
  <xdr:twoCellAnchor>
    <xdr:from>
      <xdr:col>3</xdr:col>
      <xdr:colOff>0</xdr:colOff>
      <xdr:row>79</xdr:row>
      <xdr:rowOff>19050</xdr:rowOff>
    </xdr:from>
    <xdr:to>
      <xdr:col>3</xdr:col>
      <xdr:colOff>0</xdr:colOff>
      <xdr:row>102</xdr:row>
      <xdr:rowOff>0</xdr:rowOff>
    </xdr:to>
    <xdr:graphicFrame macro="">
      <xdr:nvGraphicFramePr>
        <xdr:cNvPr id="4885594" name="圖表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0</xdr:colOff>
      <xdr:row>112</xdr:row>
      <xdr:rowOff>38100</xdr:rowOff>
    </xdr:from>
    <xdr:to>
      <xdr:col>3</xdr:col>
      <xdr:colOff>0</xdr:colOff>
      <xdr:row>119</xdr:row>
      <xdr:rowOff>0</xdr:rowOff>
    </xdr:to>
    <xdr:graphicFrame macro="">
      <xdr:nvGraphicFramePr>
        <xdr:cNvPr id="4885595" name="圖表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0</xdr:colOff>
      <xdr:row>121</xdr:row>
      <xdr:rowOff>0</xdr:rowOff>
    </xdr:from>
    <xdr:to>
      <xdr:col>3</xdr:col>
      <xdr:colOff>0</xdr:colOff>
      <xdr:row>126</xdr:row>
      <xdr:rowOff>0</xdr:rowOff>
    </xdr:to>
    <xdr:graphicFrame macro="">
      <xdr:nvGraphicFramePr>
        <xdr:cNvPr id="4885596" name="圖表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0</xdr:colOff>
      <xdr:row>128</xdr:row>
      <xdr:rowOff>0</xdr:rowOff>
    </xdr:from>
    <xdr:to>
      <xdr:col>3</xdr:col>
      <xdr:colOff>0</xdr:colOff>
      <xdr:row>139</xdr:row>
      <xdr:rowOff>0</xdr:rowOff>
    </xdr:to>
    <xdr:graphicFrame macro="">
      <xdr:nvGraphicFramePr>
        <xdr:cNvPr id="4885597" name="圖表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0</xdr:colOff>
      <xdr:row>169</xdr:row>
      <xdr:rowOff>0</xdr:rowOff>
    </xdr:from>
    <xdr:to>
      <xdr:col>3</xdr:col>
      <xdr:colOff>0</xdr:colOff>
      <xdr:row>192</xdr:row>
      <xdr:rowOff>0</xdr:rowOff>
    </xdr:to>
    <xdr:graphicFrame macro="">
      <xdr:nvGraphicFramePr>
        <xdr:cNvPr id="4885598" name="圖表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xdr:col>
      <xdr:colOff>0</xdr:colOff>
      <xdr:row>200</xdr:row>
      <xdr:rowOff>0</xdr:rowOff>
    </xdr:from>
    <xdr:to>
      <xdr:col>3</xdr:col>
      <xdr:colOff>0</xdr:colOff>
      <xdr:row>210</xdr:row>
      <xdr:rowOff>0</xdr:rowOff>
    </xdr:to>
    <xdr:graphicFrame macro="">
      <xdr:nvGraphicFramePr>
        <xdr:cNvPr id="4885599" name="圖表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xdr:col>
      <xdr:colOff>0</xdr:colOff>
      <xdr:row>216</xdr:row>
      <xdr:rowOff>0</xdr:rowOff>
    </xdr:from>
    <xdr:to>
      <xdr:col>3</xdr:col>
      <xdr:colOff>0</xdr:colOff>
      <xdr:row>221</xdr:row>
      <xdr:rowOff>0</xdr:rowOff>
    </xdr:to>
    <xdr:graphicFrame macro="">
      <xdr:nvGraphicFramePr>
        <xdr:cNvPr id="4885600" name="圖表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xdr:col>
      <xdr:colOff>0</xdr:colOff>
      <xdr:row>271</xdr:row>
      <xdr:rowOff>123825</xdr:rowOff>
    </xdr:from>
    <xdr:to>
      <xdr:col>3</xdr:col>
      <xdr:colOff>0</xdr:colOff>
      <xdr:row>294</xdr:row>
      <xdr:rowOff>0</xdr:rowOff>
    </xdr:to>
    <xdr:graphicFrame macro="">
      <xdr:nvGraphicFramePr>
        <xdr:cNvPr id="4885601" name="圖表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xdr:col>
      <xdr:colOff>0</xdr:colOff>
      <xdr:row>223</xdr:row>
      <xdr:rowOff>76200</xdr:rowOff>
    </xdr:from>
    <xdr:to>
      <xdr:col>3</xdr:col>
      <xdr:colOff>0</xdr:colOff>
      <xdr:row>241</xdr:row>
      <xdr:rowOff>0</xdr:rowOff>
    </xdr:to>
    <xdr:graphicFrame macro="">
      <xdr:nvGraphicFramePr>
        <xdr:cNvPr id="4885602" name="圖表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xdr:col>
      <xdr:colOff>0</xdr:colOff>
      <xdr:row>48</xdr:row>
      <xdr:rowOff>0</xdr:rowOff>
    </xdr:from>
    <xdr:to>
      <xdr:col>3</xdr:col>
      <xdr:colOff>0</xdr:colOff>
      <xdr:row>53</xdr:row>
      <xdr:rowOff>0</xdr:rowOff>
    </xdr:to>
    <xdr:graphicFrame macro="">
      <xdr:nvGraphicFramePr>
        <xdr:cNvPr id="14" name="圖表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3</xdr:col>
      <xdr:colOff>0</xdr:colOff>
      <xdr:row>128</xdr:row>
      <xdr:rowOff>0</xdr:rowOff>
    </xdr:from>
    <xdr:to>
      <xdr:col>3</xdr:col>
      <xdr:colOff>0</xdr:colOff>
      <xdr:row>133</xdr:row>
      <xdr:rowOff>0</xdr:rowOff>
    </xdr:to>
    <xdr:graphicFrame macro="">
      <xdr:nvGraphicFramePr>
        <xdr:cNvPr id="17" name="圖表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3</xdr:col>
      <xdr:colOff>0</xdr:colOff>
      <xdr:row>141</xdr:row>
      <xdr:rowOff>0</xdr:rowOff>
    </xdr:from>
    <xdr:to>
      <xdr:col>3</xdr:col>
      <xdr:colOff>0</xdr:colOff>
      <xdr:row>146</xdr:row>
      <xdr:rowOff>0</xdr:rowOff>
    </xdr:to>
    <xdr:graphicFrame macro="">
      <xdr:nvGraphicFramePr>
        <xdr:cNvPr id="18" name="圖表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3</xdr:col>
      <xdr:colOff>0</xdr:colOff>
      <xdr:row>216</xdr:row>
      <xdr:rowOff>0</xdr:rowOff>
    </xdr:from>
    <xdr:to>
      <xdr:col>3</xdr:col>
      <xdr:colOff>0</xdr:colOff>
      <xdr:row>221</xdr:row>
      <xdr:rowOff>0</xdr:rowOff>
    </xdr:to>
    <xdr:graphicFrame macro="">
      <xdr:nvGraphicFramePr>
        <xdr:cNvPr id="19" name="圖表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5</xdr:col>
      <xdr:colOff>0</xdr:colOff>
      <xdr:row>79</xdr:row>
      <xdr:rowOff>19050</xdr:rowOff>
    </xdr:from>
    <xdr:to>
      <xdr:col>5</xdr:col>
      <xdr:colOff>0</xdr:colOff>
      <xdr:row>102</xdr:row>
      <xdr:rowOff>0</xdr:rowOff>
    </xdr:to>
    <xdr:graphicFrame macro="">
      <xdr:nvGraphicFramePr>
        <xdr:cNvPr id="31" name="圖表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5</xdr:col>
      <xdr:colOff>0</xdr:colOff>
      <xdr:row>112</xdr:row>
      <xdr:rowOff>38100</xdr:rowOff>
    </xdr:from>
    <xdr:to>
      <xdr:col>5</xdr:col>
      <xdr:colOff>0</xdr:colOff>
      <xdr:row>119</xdr:row>
      <xdr:rowOff>0</xdr:rowOff>
    </xdr:to>
    <xdr:graphicFrame macro="">
      <xdr:nvGraphicFramePr>
        <xdr:cNvPr id="32" name="圖表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5</xdr:col>
      <xdr:colOff>0</xdr:colOff>
      <xdr:row>121</xdr:row>
      <xdr:rowOff>0</xdr:rowOff>
    </xdr:from>
    <xdr:to>
      <xdr:col>5</xdr:col>
      <xdr:colOff>0</xdr:colOff>
      <xdr:row>126</xdr:row>
      <xdr:rowOff>0</xdr:rowOff>
    </xdr:to>
    <xdr:graphicFrame macro="">
      <xdr:nvGraphicFramePr>
        <xdr:cNvPr id="33" name="圖表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5</xdr:col>
      <xdr:colOff>0</xdr:colOff>
      <xdr:row>128</xdr:row>
      <xdr:rowOff>0</xdr:rowOff>
    </xdr:from>
    <xdr:to>
      <xdr:col>5</xdr:col>
      <xdr:colOff>0</xdr:colOff>
      <xdr:row>139</xdr:row>
      <xdr:rowOff>0</xdr:rowOff>
    </xdr:to>
    <xdr:graphicFrame macro="">
      <xdr:nvGraphicFramePr>
        <xdr:cNvPr id="34" name="圖表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5</xdr:col>
      <xdr:colOff>0</xdr:colOff>
      <xdr:row>169</xdr:row>
      <xdr:rowOff>0</xdr:rowOff>
    </xdr:from>
    <xdr:to>
      <xdr:col>5</xdr:col>
      <xdr:colOff>0</xdr:colOff>
      <xdr:row>192</xdr:row>
      <xdr:rowOff>0</xdr:rowOff>
    </xdr:to>
    <xdr:graphicFrame macro="">
      <xdr:nvGraphicFramePr>
        <xdr:cNvPr id="35" name="圖表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5</xdr:col>
      <xdr:colOff>0</xdr:colOff>
      <xdr:row>200</xdr:row>
      <xdr:rowOff>0</xdr:rowOff>
    </xdr:from>
    <xdr:to>
      <xdr:col>5</xdr:col>
      <xdr:colOff>0</xdr:colOff>
      <xdr:row>210</xdr:row>
      <xdr:rowOff>0</xdr:rowOff>
    </xdr:to>
    <xdr:graphicFrame macro="">
      <xdr:nvGraphicFramePr>
        <xdr:cNvPr id="36" name="圖表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5</xdr:col>
      <xdr:colOff>0</xdr:colOff>
      <xdr:row>216</xdr:row>
      <xdr:rowOff>0</xdr:rowOff>
    </xdr:from>
    <xdr:to>
      <xdr:col>5</xdr:col>
      <xdr:colOff>0</xdr:colOff>
      <xdr:row>221</xdr:row>
      <xdr:rowOff>0</xdr:rowOff>
    </xdr:to>
    <xdr:graphicFrame macro="">
      <xdr:nvGraphicFramePr>
        <xdr:cNvPr id="37" name="圖表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5</xdr:col>
      <xdr:colOff>0</xdr:colOff>
      <xdr:row>271</xdr:row>
      <xdr:rowOff>123825</xdr:rowOff>
    </xdr:from>
    <xdr:to>
      <xdr:col>5</xdr:col>
      <xdr:colOff>0</xdr:colOff>
      <xdr:row>294</xdr:row>
      <xdr:rowOff>0</xdr:rowOff>
    </xdr:to>
    <xdr:graphicFrame macro="">
      <xdr:nvGraphicFramePr>
        <xdr:cNvPr id="38" name="圖表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5</xdr:col>
      <xdr:colOff>0</xdr:colOff>
      <xdr:row>223</xdr:row>
      <xdr:rowOff>76200</xdr:rowOff>
    </xdr:from>
    <xdr:to>
      <xdr:col>5</xdr:col>
      <xdr:colOff>0</xdr:colOff>
      <xdr:row>241</xdr:row>
      <xdr:rowOff>0</xdr:rowOff>
    </xdr:to>
    <xdr:graphicFrame macro="">
      <xdr:nvGraphicFramePr>
        <xdr:cNvPr id="39" name="圖表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5</xdr:col>
      <xdr:colOff>0</xdr:colOff>
      <xdr:row>48</xdr:row>
      <xdr:rowOff>0</xdr:rowOff>
    </xdr:from>
    <xdr:to>
      <xdr:col>5</xdr:col>
      <xdr:colOff>0</xdr:colOff>
      <xdr:row>53</xdr:row>
      <xdr:rowOff>0</xdr:rowOff>
    </xdr:to>
    <xdr:graphicFrame macro="">
      <xdr:nvGraphicFramePr>
        <xdr:cNvPr id="40" name="圖表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5</xdr:col>
      <xdr:colOff>0</xdr:colOff>
      <xdr:row>128</xdr:row>
      <xdr:rowOff>0</xdr:rowOff>
    </xdr:from>
    <xdr:to>
      <xdr:col>5</xdr:col>
      <xdr:colOff>0</xdr:colOff>
      <xdr:row>133</xdr:row>
      <xdr:rowOff>0</xdr:rowOff>
    </xdr:to>
    <xdr:graphicFrame macro="">
      <xdr:nvGraphicFramePr>
        <xdr:cNvPr id="41" name="圖表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5</xdr:col>
      <xdr:colOff>0</xdr:colOff>
      <xdr:row>141</xdr:row>
      <xdr:rowOff>0</xdr:rowOff>
    </xdr:from>
    <xdr:to>
      <xdr:col>5</xdr:col>
      <xdr:colOff>0</xdr:colOff>
      <xdr:row>146</xdr:row>
      <xdr:rowOff>0</xdr:rowOff>
    </xdr:to>
    <xdr:graphicFrame macro="">
      <xdr:nvGraphicFramePr>
        <xdr:cNvPr id="42" name="圖表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5</xdr:col>
      <xdr:colOff>0</xdr:colOff>
      <xdr:row>216</xdr:row>
      <xdr:rowOff>0</xdr:rowOff>
    </xdr:from>
    <xdr:to>
      <xdr:col>5</xdr:col>
      <xdr:colOff>0</xdr:colOff>
      <xdr:row>221</xdr:row>
      <xdr:rowOff>0</xdr:rowOff>
    </xdr:to>
    <xdr:graphicFrame macro="">
      <xdr:nvGraphicFramePr>
        <xdr:cNvPr id="43" name="圖表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7</xdr:col>
      <xdr:colOff>0</xdr:colOff>
      <xdr:row>79</xdr:row>
      <xdr:rowOff>19050</xdr:rowOff>
    </xdr:from>
    <xdr:to>
      <xdr:col>7</xdr:col>
      <xdr:colOff>0</xdr:colOff>
      <xdr:row>102</xdr:row>
      <xdr:rowOff>0</xdr:rowOff>
    </xdr:to>
    <xdr:graphicFrame macro="">
      <xdr:nvGraphicFramePr>
        <xdr:cNvPr id="28" name="圖表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7</xdr:col>
      <xdr:colOff>0</xdr:colOff>
      <xdr:row>112</xdr:row>
      <xdr:rowOff>38100</xdr:rowOff>
    </xdr:from>
    <xdr:to>
      <xdr:col>7</xdr:col>
      <xdr:colOff>0</xdr:colOff>
      <xdr:row>119</xdr:row>
      <xdr:rowOff>0</xdr:rowOff>
    </xdr:to>
    <xdr:graphicFrame macro="">
      <xdr:nvGraphicFramePr>
        <xdr:cNvPr id="29" name="圖表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7</xdr:col>
      <xdr:colOff>0</xdr:colOff>
      <xdr:row>121</xdr:row>
      <xdr:rowOff>0</xdr:rowOff>
    </xdr:from>
    <xdr:to>
      <xdr:col>7</xdr:col>
      <xdr:colOff>0</xdr:colOff>
      <xdr:row>126</xdr:row>
      <xdr:rowOff>0</xdr:rowOff>
    </xdr:to>
    <xdr:graphicFrame macro="">
      <xdr:nvGraphicFramePr>
        <xdr:cNvPr id="30" name="圖表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7</xdr:col>
      <xdr:colOff>0</xdr:colOff>
      <xdr:row>128</xdr:row>
      <xdr:rowOff>0</xdr:rowOff>
    </xdr:from>
    <xdr:to>
      <xdr:col>7</xdr:col>
      <xdr:colOff>0</xdr:colOff>
      <xdr:row>139</xdr:row>
      <xdr:rowOff>0</xdr:rowOff>
    </xdr:to>
    <xdr:graphicFrame macro="">
      <xdr:nvGraphicFramePr>
        <xdr:cNvPr id="44" name="圖表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7</xdr:col>
      <xdr:colOff>0</xdr:colOff>
      <xdr:row>169</xdr:row>
      <xdr:rowOff>0</xdr:rowOff>
    </xdr:from>
    <xdr:to>
      <xdr:col>7</xdr:col>
      <xdr:colOff>0</xdr:colOff>
      <xdr:row>192</xdr:row>
      <xdr:rowOff>0</xdr:rowOff>
    </xdr:to>
    <xdr:graphicFrame macro="">
      <xdr:nvGraphicFramePr>
        <xdr:cNvPr id="45" name="圖表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7</xdr:col>
      <xdr:colOff>0</xdr:colOff>
      <xdr:row>200</xdr:row>
      <xdr:rowOff>0</xdr:rowOff>
    </xdr:from>
    <xdr:to>
      <xdr:col>7</xdr:col>
      <xdr:colOff>0</xdr:colOff>
      <xdr:row>210</xdr:row>
      <xdr:rowOff>0</xdr:rowOff>
    </xdr:to>
    <xdr:graphicFrame macro="">
      <xdr:nvGraphicFramePr>
        <xdr:cNvPr id="46" name="圖表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7</xdr:col>
      <xdr:colOff>0</xdr:colOff>
      <xdr:row>216</xdr:row>
      <xdr:rowOff>0</xdr:rowOff>
    </xdr:from>
    <xdr:to>
      <xdr:col>7</xdr:col>
      <xdr:colOff>0</xdr:colOff>
      <xdr:row>221</xdr:row>
      <xdr:rowOff>0</xdr:rowOff>
    </xdr:to>
    <xdr:graphicFrame macro="">
      <xdr:nvGraphicFramePr>
        <xdr:cNvPr id="47" name="圖表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7</xdr:col>
      <xdr:colOff>0</xdr:colOff>
      <xdr:row>271</xdr:row>
      <xdr:rowOff>123825</xdr:rowOff>
    </xdr:from>
    <xdr:to>
      <xdr:col>7</xdr:col>
      <xdr:colOff>0</xdr:colOff>
      <xdr:row>294</xdr:row>
      <xdr:rowOff>0</xdr:rowOff>
    </xdr:to>
    <xdr:graphicFrame macro="">
      <xdr:nvGraphicFramePr>
        <xdr:cNvPr id="48" name="圖表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7</xdr:col>
      <xdr:colOff>0</xdr:colOff>
      <xdr:row>223</xdr:row>
      <xdr:rowOff>76200</xdr:rowOff>
    </xdr:from>
    <xdr:to>
      <xdr:col>7</xdr:col>
      <xdr:colOff>0</xdr:colOff>
      <xdr:row>241</xdr:row>
      <xdr:rowOff>0</xdr:rowOff>
    </xdr:to>
    <xdr:graphicFrame macro="">
      <xdr:nvGraphicFramePr>
        <xdr:cNvPr id="49" name="圖表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7</xdr:col>
      <xdr:colOff>0</xdr:colOff>
      <xdr:row>48</xdr:row>
      <xdr:rowOff>0</xdr:rowOff>
    </xdr:from>
    <xdr:to>
      <xdr:col>7</xdr:col>
      <xdr:colOff>0</xdr:colOff>
      <xdr:row>53</xdr:row>
      <xdr:rowOff>0</xdr:rowOff>
    </xdr:to>
    <xdr:graphicFrame macro="">
      <xdr:nvGraphicFramePr>
        <xdr:cNvPr id="50" name="圖表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7</xdr:col>
      <xdr:colOff>0</xdr:colOff>
      <xdr:row>128</xdr:row>
      <xdr:rowOff>0</xdr:rowOff>
    </xdr:from>
    <xdr:to>
      <xdr:col>7</xdr:col>
      <xdr:colOff>0</xdr:colOff>
      <xdr:row>133</xdr:row>
      <xdr:rowOff>0</xdr:rowOff>
    </xdr:to>
    <xdr:graphicFrame macro="">
      <xdr:nvGraphicFramePr>
        <xdr:cNvPr id="51" name="圖表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7</xdr:col>
      <xdr:colOff>0</xdr:colOff>
      <xdr:row>141</xdr:row>
      <xdr:rowOff>0</xdr:rowOff>
    </xdr:from>
    <xdr:to>
      <xdr:col>7</xdr:col>
      <xdr:colOff>0</xdr:colOff>
      <xdr:row>146</xdr:row>
      <xdr:rowOff>0</xdr:rowOff>
    </xdr:to>
    <xdr:graphicFrame macro="">
      <xdr:nvGraphicFramePr>
        <xdr:cNvPr id="52" name="圖表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7</xdr:col>
      <xdr:colOff>0</xdr:colOff>
      <xdr:row>216</xdr:row>
      <xdr:rowOff>0</xdr:rowOff>
    </xdr:from>
    <xdr:to>
      <xdr:col>7</xdr:col>
      <xdr:colOff>0</xdr:colOff>
      <xdr:row>221</xdr:row>
      <xdr:rowOff>0</xdr:rowOff>
    </xdr:to>
    <xdr:graphicFrame macro="">
      <xdr:nvGraphicFramePr>
        <xdr:cNvPr id="53" name="圖表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0</xdr:colOff>
      <xdr:row>16</xdr:row>
      <xdr:rowOff>0</xdr:rowOff>
    </xdr:from>
    <xdr:to>
      <xdr:col>3</xdr:col>
      <xdr:colOff>0</xdr:colOff>
      <xdr:row>21</xdr:row>
      <xdr:rowOff>0</xdr:rowOff>
    </xdr:to>
    <xdr:graphicFrame macro="">
      <xdr:nvGraphicFramePr>
        <xdr:cNvPr id="2" name="圖表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0</xdr:colOff>
      <xdr:row>23</xdr:row>
      <xdr:rowOff>0</xdr:rowOff>
    </xdr:from>
    <xdr:to>
      <xdr:col>3</xdr:col>
      <xdr:colOff>0</xdr:colOff>
      <xdr:row>43</xdr:row>
      <xdr:rowOff>0</xdr:rowOff>
    </xdr:to>
    <xdr:graphicFrame macro="">
      <xdr:nvGraphicFramePr>
        <xdr:cNvPr id="3" name="圖表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0</xdr:colOff>
      <xdr:row>67</xdr:row>
      <xdr:rowOff>19050</xdr:rowOff>
    </xdr:from>
    <xdr:to>
      <xdr:col>3</xdr:col>
      <xdr:colOff>0</xdr:colOff>
      <xdr:row>90</xdr:row>
      <xdr:rowOff>0</xdr:rowOff>
    </xdr:to>
    <xdr:graphicFrame macro="">
      <xdr:nvGraphicFramePr>
        <xdr:cNvPr id="4" name="圖表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0</xdr:colOff>
      <xdr:row>99</xdr:row>
      <xdr:rowOff>38100</xdr:rowOff>
    </xdr:from>
    <xdr:to>
      <xdr:col>3</xdr:col>
      <xdr:colOff>0</xdr:colOff>
      <xdr:row>106</xdr:row>
      <xdr:rowOff>0</xdr:rowOff>
    </xdr:to>
    <xdr:graphicFrame macro="">
      <xdr:nvGraphicFramePr>
        <xdr:cNvPr id="5" name="圖表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0</xdr:colOff>
      <xdr:row>108</xdr:row>
      <xdr:rowOff>0</xdr:rowOff>
    </xdr:from>
    <xdr:to>
      <xdr:col>3</xdr:col>
      <xdr:colOff>0</xdr:colOff>
      <xdr:row>113</xdr:row>
      <xdr:rowOff>0</xdr:rowOff>
    </xdr:to>
    <xdr:graphicFrame macro="">
      <xdr:nvGraphicFramePr>
        <xdr:cNvPr id="6" name="圖表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xdr:col>
      <xdr:colOff>0</xdr:colOff>
      <xdr:row>115</xdr:row>
      <xdr:rowOff>0</xdr:rowOff>
    </xdr:from>
    <xdr:to>
      <xdr:col>3</xdr:col>
      <xdr:colOff>0</xdr:colOff>
      <xdr:row>126</xdr:row>
      <xdr:rowOff>0</xdr:rowOff>
    </xdr:to>
    <xdr:graphicFrame macro="">
      <xdr:nvGraphicFramePr>
        <xdr:cNvPr id="7" name="圖表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xdr:col>
      <xdr:colOff>0</xdr:colOff>
      <xdr:row>146</xdr:row>
      <xdr:rowOff>0</xdr:rowOff>
    </xdr:from>
    <xdr:to>
      <xdr:col>3</xdr:col>
      <xdr:colOff>0</xdr:colOff>
      <xdr:row>169</xdr:row>
      <xdr:rowOff>0</xdr:rowOff>
    </xdr:to>
    <xdr:graphicFrame macro="">
      <xdr:nvGraphicFramePr>
        <xdr:cNvPr id="8" name="圖表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xdr:col>
      <xdr:colOff>0</xdr:colOff>
      <xdr:row>177</xdr:row>
      <xdr:rowOff>0</xdr:rowOff>
    </xdr:from>
    <xdr:to>
      <xdr:col>3</xdr:col>
      <xdr:colOff>0</xdr:colOff>
      <xdr:row>187</xdr:row>
      <xdr:rowOff>0</xdr:rowOff>
    </xdr:to>
    <xdr:graphicFrame macro="">
      <xdr:nvGraphicFramePr>
        <xdr:cNvPr id="9" name="圖表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xdr:col>
      <xdr:colOff>0</xdr:colOff>
      <xdr:row>189</xdr:row>
      <xdr:rowOff>0</xdr:rowOff>
    </xdr:from>
    <xdr:to>
      <xdr:col>3</xdr:col>
      <xdr:colOff>0</xdr:colOff>
      <xdr:row>194</xdr:row>
      <xdr:rowOff>0</xdr:rowOff>
    </xdr:to>
    <xdr:graphicFrame macro="">
      <xdr:nvGraphicFramePr>
        <xdr:cNvPr id="10" name="圖表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xdr:col>
      <xdr:colOff>0</xdr:colOff>
      <xdr:row>234</xdr:row>
      <xdr:rowOff>123825</xdr:rowOff>
    </xdr:from>
    <xdr:to>
      <xdr:col>3</xdr:col>
      <xdr:colOff>0</xdr:colOff>
      <xdr:row>257</xdr:row>
      <xdr:rowOff>0</xdr:rowOff>
    </xdr:to>
    <xdr:graphicFrame macro="">
      <xdr:nvGraphicFramePr>
        <xdr:cNvPr id="11" name="圖表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3</xdr:col>
      <xdr:colOff>0</xdr:colOff>
      <xdr:row>196</xdr:row>
      <xdr:rowOff>76200</xdr:rowOff>
    </xdr:from>
    <xdr:to>
      <xdr:col>3</xdr:col>
      <xdr:colOff>0</xdr:colOff>
      <xdr:row>214</xdr:row>
      <xdr:rowOff>0</xdr:rowOff>
    </xdr:to>
    <xdr:graphicFrame macro="">
      <xdr:nvGraphicFramePr>
        <xdr:cNvPr id="12" name="圖表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3</xdr:col>
      <xdr:colOff>0</xdr:colOff>
      <xdr:row>23</xdr:row>
      <xdr:rowOff>0</xdr:rowOff>
    </xdr:from>
    <xdr:to>
      <xdr:col>3</xdr:col>
      <xdr:colOff>0</xdr:colOff>
      <xdr:row>28</xdr:row>
      <xdr:rowOff>0</xdr:rowOff>
    </xdr:to>
    <xdr:graphicFrame macro="">
      <xdr:nvGraphicFramePr>
        <xdr:cNvPr id="13" name="圖表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3</xdr:col>
      <xdr:colOff>0</xdr:colOff>
      <xdr:row>48</xdr:row>
      <xdr:rowOff>0</xdr:rowOff>
    </xdr:from>
    <xdr:to>
      <xdr:col>3</xdr:col>
      <xdr:colOff>0</xdr:colOff>
      <xdr:row>53</xdr:row>
      <xdr:rowOff>0</xdr:rowOff>
    </xdr:to>
    <xdr:graphicFrame macro="">
      <xdr:nvGraphicFramePr>
        <xdr:cNvPr id="14" name="圖表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3</xdr:col>
      <xdr:colOff>0</xdr:colOff>
      <xdr:row>115</xdr:row>
      <xdr:rowOff>0</xdr:rowOff>
    </xdr:from>
    <xdr:to>
      <xdr:col>3</xdr:col>
      <xdr:colOff>0</xdr:colOff>
      <xdr:row>120</xdr:row>
      <xdr:rowOff>0</xdr:rowOff>
    </xdr:to>
    <xdr:graphicFrame macro="">
      <xdr:nvGraphicFramePr>
        <xdr:cNvPr id="15" name="圖表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3</xdr:col>
      <xdr:colOff>0</xdr:colOff>
      <xdr:row>128</xdr:row>
      <xdr:rowOff>0</xdr:rowOff>
    </xdr:from>
    <xdr:to>
      <xdr:col>3</xdr:col>
      <xdr:colOff>0</xdr:colOff>
      <xdr:row>133</xdr:row>
      <xdr:rowOff>0</xdr:rowOff>
    </xdr:to>
    <xdr:graphicFrame macro="">
      <xdr:nvGraphicFramePr>
        <xdr:cNvPr id="16" name="圖表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3</xdr:col>
      <xdr:colOff>0</xdr:colOff>
      <xdr:row>189</xdr:row>
      <xdr:rowOff>0</xdr:rowOff>
    </xdr:from>
    <xdr:to>
      <xdr:col>3</xdr:col>
      <xdr:colOff>0</xdr:colOff>
      <xdr:row>194</xdr:row>
      <xdr:rowOff>0</xdr:rowOff>
    </xdr:to>
    <xdr:graphicFrame macro="">
      <xdr:nvGraphicFramePr>
        <xdr:cNvPr id="17" name="圖表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3</xdr:col>
      <xdr:colOff>0</xdr:colOff>
      <xdr:row>16</xdr:row>
      <xdr:rowOff>0</xdr:rowOff>
    </xdr:from>
    <xdr:to>
      <xdr:col>3</xdr:col>
      <xdr:colOff>0</xdr:colOff>
      <xdr:row>21</xdr:row>
      <xdr:rowOff>0</xdr:rowOff>
    </xdr:to>
    <xdr:graphicFrame macro="">
      <xdr:nvGraphicFramePr>
        <xdr:cNvPr id="2" name="圖表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0</xdr:colOff>
      <xdr:row>23</xdr:row>
      <xdr:rowOff>0</xdr:rowOff>
    </xdr:from>
    <xdr:to>
      <xdr:col>3</xdr:col>
      <xdr:colOff>0</xdr:colOff>
      <xdr:row>43</xdr:row>
      <xdr:rowOff>0</xdr:rowOff>
    </xdr:to>
    <xdr:graphicFrame macro="">
      <xdr:nvGraphicFramePr>
        <xdr:cNvPr id="3" name="圖表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0</xdr:colOff>
      <xdr:row>67</xdr:row>
      <xdr:rowOff>19050</xdr:rowOff>
    </xdr:from>
    <xdr:to>
      <xdr:col>3</xdr:col>
      <xdr:colOff>0</xdr:colOff>
      <xdr:row>90</xdr:row>
      <xdr:rowOff>0</xdr:rowOff>
    </xdr:to>
    <xdr:graphicFrame macro="">
      <xdr:nvGraphicFramePr>
        <xdr:cNvPr id="4" name="圖表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0</xdr:colOff>
      <xdr:row>99</xdr:row>
      <xdr:rowOff>38100</xdr:rowOff>
    </xdr:from>
    <xdr:to>
      <xdr:col>3</xdr:col>
      <xdr:colOff>0</xdr:colOff>
      <xdr:row>106</xdr:row>
      <xdr:rowOff>0</xdr:rowOff>
    </xdr:to>
    <xdr:graphicFrame macro="">
      <xdr:nvGraphicFramePr>
        <xdr:cNvPr id="5" name="圖表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0</xdr:colOff>
      <xdr:row>108</xdr:row>
      <xdr:rowOff>0</xdr:rowOff>
    </xdr:from>
    <xdr:to>
      <xdr:col>3</xdr:col>
      <xdr:colOff>0</xdr:colOff>
      <xdr:row>113</xdr:row>
      <xdr:rowOff>0</xdr:rowOff>
    </xdr:to>
    <xdr:graphicFrame macro="">
      <xdr:nvGraphicFramePr>
        <xdr:cNvPr id="6" name="圖表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xdr:col>
      <xdr:colOff>0</xdr:colOff>
      <xdr:row>115</xdr:row>
      <xdr:rowOff>0</xdr:rowOff>
    </xdr:from>
    <xdr:to>
      <xdr:col>3</xdr:col>
      <xdr:colOff>0</xdr:colOff>
      <xdr:row>126</xdr:row>
      <xdr:rowOff>0</xdr:rowOff>
    </xdr:to>
    <xdr:graphicFrame macro="">
      <xdr:nvGraphicFramePr>
        <xdr:cNvPr id="7" name="圖表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xdr:col>
      <xdr:colOff>0</xdr:colOff>
      <xdr:row>146</xdr:row>
      <xdr:rowOff>0</xdr:rowOff>
    </xdr:from>
    <xdr:to>
      <xdr:col>3</xdr:col>
      <xdr:colOff>0</xdr:colOff>
      <xdr:row>169</xdr:row>
      <xdr:rowOff>0</xdr:rowOff>
    </xdr:to>
    <xdr:graphicFrame macro="">
      <xdr:nvGraphicFramePr>
        <xdr:cNvPr id="8" name="圖表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xdr:col>
      <xdr:colOff>0</xdr:colOff>
      <xdr:row>177</xdr:row>
      <xdr:rowOff>0</xdr:rowOff>
    </xdr:from>
    <xdr:to>
      <xdr:col>3</xdr:col>
      <xdr:colOff>0</xdr:colOff>
      <xdr:row>187</xdr:row>
      <xdr:rowOff>0</xdr:rowOff>
    </xdr:to>
    <xdr:graphicFrame macro="">
      <xdr:nvGraphicFramePr>
        <xdr:cNvPr id="9" name="圖表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xdr:col>
      <xdr:colOff>0</xdr:colOff>
      <xdr:row>189</xdr:row>
      <xdr:rowOff>0</xdr:rowOff>
    </xdr:from>
    <xdr:to>
      <xdr:col>3</xdr:col>
      <xdr:colOff>0</xdr:colOff>
      <xdr:row>194</xdr:row>
      <xdr:rowOff>0</xdr:rowOff>
    </xdr:to>
    <xdr:graphicFrame macro="">
      <xdr:nvGraphicFramePr>
        <xdr:cNvPr id="10" name="圖表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xdr:col>
      <xdr:colOff>0</xdr:colOff>
      <xdr:row>234</xdr:row>
      <xdr:rowOff>123825</xdr:rowOff>
    </xdr:from>
    <xdr:to>
      <xdr:col>3</xdr:col>
      <xdr:colOff>0</xdr:colOff>
      <xdr:row>257</xdr:row>
      <xdr:rowOff>0</xdr:rowOff>
    </xdr:to>
    <xdr:graphicFrame macro="">
      <xdr:nvGraphicFramePr>
        <xdr:cNvPr id="11" name="圖表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3</xdr:col>
      <xdr:colOff>0</xdr:colOff>
      <xdr:row>196</xdr:row>
      <xdr:rowOff>76200</xdr:rowOff>
    </xdr:from>
    <xdr:to>
      <xdr:col>3</xdr:col>
      <xdr:colOff>0</xdr:colOff>
      <xdr:row>214</xdr:row>
      <xdr:rowOff>0</xdr:rowOff>
    </xdr:to>
    <xdr:graphicFrame macro="">
      <xdr:nvGraphicFramePr>
        <xdr:cNvPr id="12" name="圖表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3</xdr:col>
      <xdr:colOff>0</xdr:colOff>
      <xdr:row>23</xdr:row>
      <xdr:rowOff>0</xdr:rowOff>
    </xdr:from>
    <xdr:to>
      <xdr:col>3</xdr:col>
      <xdr:colOff>0</xdr:colOff>
      <xdr:row>28</xdr:row>
      <xdr:rowOff>0</xdr:rowOff>
    </xdr:to>
    <xdr:graphicFrame macro="">
      <xdr:nvGraphicFramePr>
        <xdr:cNvPr id="13" name="圖表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3</xdr:col>
      <xdr:colOff>0</xdr:colOff>
      <xdr:row>48</xdr:row>
      <xdr:rowOff>0</xdr:rowOff>
    </xdr:from>
    <xdr:to>
      <xdr:col>3</xdr:col>
      <xdr:colOff>0</xdr:colOff>
      <xdr:row>53</xdr:row>
      <xdr:rowOff>0</xdr:rowOff>
    </xdr:to>
    <xdr:graphicFrame macro="">
      <xdr:nvGraphicFramePr>
        <xdr:cNvPr id="14" name="圖表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3</xdr:col>
      <xdr:colOff>0</xdr:colOff>
      <xdr:row>115</xdr:row>
      <xdr:rowOff>0</xdr:rowOff>
    </xdr:from>
    <xdr:to>
      <xdr:col>3</xdr:col>
      <xdr:colOff>0</xdr:colOff>
      <xdr:row>120</xdr:row>
      <xdr:rowOff>0</xdr:rowOff>
    </xdr:to>
    <xdr:graphicFrame macro="">
      <xdr:nvGraphicFramePr>
        <xdr:cNvPr id="15" name="圖表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3</xdr:col>
      <xdr:colOff>0</xdr:colOff>
      <xdr:row>128</xdr:row>
      <xdr:rowOff>0</xdr:rowOff>
    </xdr:from>
    <xdr:to>
      <xdr:col>3</xdr:col>
      <xdr:colOff>0</xdr:colOff>
      <xdr:row>133</xdr:row>
      <xdr:rowOff>0</xdr:rowOff>
    </xdr:to>
    <xdr:graphicFrame macro="">
      <xdr:nvGraphicFramePr>
        <xdr:cNvPr id="16" name="圖表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3</xdr:col>
      <xdr:colOff>0</xdr:colOff>
      <xdr:row>189</xdr:row>
      <xdr:rowOff>0</xdr:rowOff>
    </xdr:from>
    <xdr:to>
      <xdr:col>3</xdr:col>
      <xdr:colOff>0</xdr:colOff>
      <xdr:row>194</xdr:row>
      <xdr:rowOff>0</xdr:rowOff>
    </xdr:to>
    <xdr:graphicFrame macro="">
      <xdr:nvGraphicFramePr>
        <xdr:cNvPr id="17" name="圖表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H297"/>
  <sheetViews>
    <sheetView tabSelected="1" view="pageBreakPreview" topLeftCell="A283" zoomScale="75" zoomScaleNormal="80" zoomScaleSheetLayoutView="75" zoomScalePageLayoutView="90" workbookViewId="0">
      <selection activeCell="G102" sqref="G102"/>
    </sheetView>
  </sheetViews>
  <sheetFormatPr defaultColWidth="9" defaultRowHeight="15.75" x14ac:dyDescent="0.25"/>
  <cols>
    <col min="1" max="1" width="9" style="1" customWidth="1"/>
    <col min="2" max="2" width="73.75" style="1" customWidth="1"/>
    <col min="3" max="3" width="38" style="4" customWidth="1"/>
    <col min="4" max="4" width="38" style="1" customWidth="1"/>
    <col min="5" max="5" width="38" style="4" customWidth="1"/>
    <col min="6" max="6" width="38" style="1" customWidth="1"/>
    <col min="7" max="7" width="38" style="4" customWidth="1"/>
    <col min="8" max="8" width="38" style="1" customWidth="1"/>
    <col min="9" max="16384" width="9" style="1"/>
  </cols>
  <sheetData>
    <row r="2" spans="2:8" ht="187.5" customHeight="1" x14ac:dyDescent="0.25">
      <c r="B2" s="85" t="s">
        <v>505</v>
      </c>
      <c r="C2" s="85"/>
      <c r="D2" s="85"/>
      <c r="E2" s="85"/>
      <c r="F2" s="85"/>
      <c r="G2" s="85"/>
      <c r="H2" s="85"/>
    </row>
    <row r="3" spans="2:8" ht="16.149999999999999" customHeight="1" x14ac:dyDescent="0.25">
      <c r="B3" s="65"/>
      <c r="C3" s="65"/>
      <c r="E3" s="79"/>
      <c r="G3" s="83"/>
    </row>
    <row r="4" spans="2:8" s="66" customFormat="1" ht="26.45" customHeight="1" x14ac:dyDescent="0.25">
      <c r="B4" s="91" t="s">
        <v>504</v>
      </c>
      <c r="C4" s="91"/>
      <c r="D4" s="91"/>
    </row>
    <row r="5" spans="2:8" x14ac:dyDescent="0.25">
      <c r="B5" s="94"/>
      <c r="C5" s="94"/>
      <c r="E5" s="1"/>
      <c r="G5" s="1"/>
    </row>
    <row r="6" spans="2:8" x14ac:dyDescent="0.25">
      <c r="B6" s="64"/>
      <c r="C6" s="64"/>
      <c r="E6" s="78"/>
      <c r="G6" s="82"/>
    </row>
    <row r="7" spans="2:8" ht="48" customHeight="1" x14ac:dyDescent="0.25">
      <c r="B7" s="92" t="s">
        <v>490</v>
      </c>
      <c r="C7" s="87" t="s">
        <v>526</v>
      </c>
      <c r="D7" s="88"/>
      <c r="E7" s="87" t="s">
        <v>545</v>
      </c>
      <c r="F7" s="88"/>
      <c r="G7" s="87" t="s">
        <v>546</v>
      </c>
      <c r="H7" s="88"/>
    </row>
    <row r="8" spans="2:8" ht="48" customHeight="1" x14ac:dyDescent="0.25">
      <c r="B8" s="93"/>
      <c r="C8" s="87" t="s">
        <v>398</v>
      </c>
      <c r="D8" s="87"/>
      <c r="E8" s="87" t="s">
        <v>398</v>
      </c>
      <c r="F8" s="87"/>
      <c r="G8" s="87" t="s">
        <v>398</v>
      </c>
      <c r="H8" s="87"/>
    </row>
    <row r="9" spans="2:8" ht="32.25" x14ac:dyDescent="0.25">
      <c r="B9" s="23" t="s">
        <v>493</v>
      </c>
      <c r="C9" s="29">
        <v>170</v>
      </c>
      <c r="D9" s="30">
        <f>C9/C$14</f>
        <v>0.44854881266490765</v>
      </c>
      <c r="E9" s="29">
        <v>309</v>
      </c>
      <c r="F9" s="30">
        <f>E9/E$14</f>
        <v>0.44847605224963716</v>
      </c>
      <c r="G9" s="29">
        <v>476</v>
      </c>
      <c r="H9" s="30">
        <f>G9/G$14</f>
        <v>0.44114921223354958</v>
      </c>
    </row>
    <row r="10" spans="2:8" ht="31.5" x14ac:dyDescent="0.25">
      <c r="B10" s="23" t="s">
        <v>400</v>
      </c>
      <c r="C10" s="29">
        <v>66</v>
      </c>
      <c r="D10" s="30">
        <f t="shared" ref="D10:D12" si="0">C10/C$14</f>
        <v>0.17414248021108181</v>
      </c>
      <c r="E10" s="29">
        <v>132</v>
      </c>
      <c r="F10" s="30">
        <f t="shared" ref="F10:F12" si="1">E10/E$14</f>
        <v>0.19158200290275762</v>
      </c>
      <c r="G10" s="29">
        <v>211</v>
      </c>
      <c r="H10" s="30">
        <f t="shared" ref="H10:H12" si="2">G10/G$14</f>
        <v>0.19555143651529194</v>
      </c>
    </row>
    <row r="11" spans="2:8" ht="31.5" x14ac:dyDescent="0.25">
      <c r="B11" s="23" t="s">
        <v>388</v>
      </c>
      <c r="C11" s="19">
        <v>125</v>
      </c>
      <c r="D11" s="20">
        <f t="shared" si="0"/>
        <v>0.32981530343007914</v>
      </c>
      <c r="E11" s="19">
        <v>224</v>
      </c>
      <c r="F11" s="20">
        <f t="shared" si="1"/>
        <v>0.3251088534107402</v>
      </c>
      <c r="G11" s="19">
        <v>335</v>
      </c>
      <c r="H11" s="20">
        <f t="shared" si="2"/>
        <v>0.31047265987025024</v>
      </c>
    </row>
    <row r="12" spans="2:8" ht="32.25" x14ac:dyDescent="0.25">
      <c r="B12" s="23" t="s">
        <v>494</v>
      </c>
      <c r="C12" s="19">
        <v>5</v>
      </c>
      <c r="D12" s="20">
        <f t="shared" si="0"/>
        <v>1.3192612137203167E-2</v>
      </c>
      <c r="E12" s="19">
        <v>9</v>
      </c>
      <c r="F12" s="20">
        <f t="shared" si="1"/>
        <v>1.3062409288824383E-2</v>
      </c>
      <c r="G12" s="19">
        <v>13</v>
      </c>
      <c r="H12" s="20">
        <f t="shared" si="2"/>
        <v>1.2048192771084338E-2</v>
      </c>
    </row>
    <row r="13" spans="2:8" ht="31.5" x14ac:dyDescent="0.25">
      <c r="B13" s="23" t="s">
        <v>401</v>
      </c>
      <c r="C13" s="19">
        <v>13</v>
      </c>
      <c r="D13" s="20">
        <f>C13/C$14</f>
        <v>3.430079155672823E-2</v>
      </c>
      <c r="E13" s="19">
        <v>15</v>
      </c>
      <c r="F13" s="20">
        <f>E13/E$14</f>
        <v>2.1770682148040638E-2</v>
      </c>
      <c r="G13" s="19">
        <v>44</v>
      </c>
      <c r="H13" s="20">
        <f>G13/G$14</f>
        <v>4.077849860982391E-2</v>
      </c>
    </row>
    <row r="14" spans="2:8" ht="31.5" x14ac:dyDescent="0.25">
      <c r="B14" s="22" t="s">
        <v>402</v>
      </c>
      <c r="C14" s="21">
        <f t="shared" ref="C14:D14" si="3">SUM(C9:C13)</f>
        <v>379</v>
      </c>
      <c r="D14" s="50">
        <f t="shared" si="3"/>
        <v>1</v>
      </c>
      <c r="E14" s="21">
        <f t="shared" ref="E14:F14" si="4">SUM(E9:E13)</f>
        <v>689</v>
      </c>
      <c r="F14" s="50">
        <f t="shared" si="4"/>
        <v>1</v>
      </c>
      <c r="G14" s="21">
        <f>SUM(G9:G13)</f>
        <v>1079</v>
      </c>
      <c r="H14" s="50">
        <f t="shared" ref="H14" si="5">SUM(H9:H13)</f>
        <v>1.0000000000000002</v>
      </c>
    </row>
    <row r="15" spans="2:8" x14ac:dyDescent="0.25">
      <c r="B15" s="9"/>
      <c r="C15" s="9"/>
      <c r="E15" s="9"/>
      <c r="G15" s="9"/>
    </row>
    <row r="16" spans="2:8" x14ac:dyDescent="0.25">
      <c r="B16" s="9"/>
      <c r="C16" s="9"/>
      <c r="E16" s="9"/>
      <c r="G16" s="9"/>
    </row>
    <row r="17" spans="2:8" ht="48" customHeight="1" x14ac:dyDescent="0.25">
      <c r="B17" s="92" t="s">
        <v>491</v>
      </c>
      <c r="C17" s="87" t="s">
        <v>526</v>
      </c>
      <c r="D17" s="88"/>
      <c r="E17" s="87" t="s">
        <v>545</v>
      </c>
      <c r="F17" s="88"/>
      <c r="G17" s="87" t="s">
        <v>546</v>
      </c>
      <c r="H17" s="88"/>
    </row>
    <row r="18" spans="2:8" ht="48" customHeight="1" x14ac:dyDescent="0.25">
      <c r="B18" s="93"/>
      <c r="C18" s="86" t="s">
        <v>398</v>
      </c>
      <c r="D18" s="86"/>
      <c r="E18" s="86" t="s">
        <v>398</v>
      </c>
      <c r="F18" s="86"/>
      <c r="G18" s="86" t="s">
        <v>398</v>
      </c>
      <c r="H18" s="86"/>
    </row>
    <row r="19" spans="2:8" ht="31.5" x14ac:dyDescent="0.25">
      <c r="B19" s="23" t="s">
        <v>386</v>
      </c>
      <c r="C19" s="29">
        <v>233</v>
      </c>
      <c r="D19" s="30">
        <f>C19/C$21</f>
        <v>0.61477572559366755</v>
      </c>
      <c r="E19" s="29">
        <v>407</v>
      </c>
      <c r="F19" s="30">
        <f>E19/E$21</f>
        <v>0.59071117561683595</v>
      </c>
      <c r="G19" s="29">
        <v>642</v>
      </c>
      <c r="H19" s="30">
        <f>G19/G$21</f>
        <v>0.59499536607970338</v>
      </c>
    </row>
    <row r="20" spans="2:8" ht="31.5" x14ac:dyDescent="0.25">
      <c r="B20" s="23" t="s">
        <v>387</v>
      </c>
      <c r="C20" s="29">
        <v>146</v>
      </c>
      <c r="D20" s="30">
        <f>C20/C$21</f>
        <v>0.38522427440633245</v>
      </c>
      <c r="E20" s="29">
        <v>282</v>
      </c>
      <c r="F20" s="30">
        <f>E20/E$21</f>
        <v>0.409288824383164</v>
      </c>
      <c r="G20" s="29">
        <v>437</v>
      </c>
      <c r="H20" s="30">
        <f>G20/G$21</f>
        <v>0.40500463392029656</v>
      </c>
    </row>
    <row r="21" spans="2:8" ht="31.5" x14ac:dyDescent="0.25">
      <c r="B21" s="22" t="s">
        <v>402</v>
      </c>
      <c r="C21" s="21">
        <f t="shared" ref="C21:D21" si="6">SUM(C19:C20)</f>
        <v>379</v>
      </c>
      <c r="D21" s="50">
        <f t="shared" si="6"/>
        <v>1</v>
      </c>
      <c r="E21" s="21">
        <f t="shared" ref="E21:F21" si="7">SUM(E19:E20)</f>
        <v>689</v>
      </c>
      <c r="F21" s="50">
        <f t="shared" si="7"/>
        <v>1</v>
      </c>
      <c r="G21" s="21">
        <f t="shared" ref="G21:H21" si="8">SUM(G19:G20)</f>
        <v>1079</v>
      </c>
      <c r="H21" s="50">
        <f t="shared" si="8"/>
        <v>1</v>
      </c>
    </row>
    <row r="22" spans="2:8" x14ac:dyDescent="0.25">
      <c r="B22" s="9"/>
    </row>
    <row r="23" spans="2:8" x14ac:dyDescent="0.25">
      <c r="B23" s="10"/>
    </row>
    <row r="24" spans="2:8" ht="48" customHeight="1" x14ac:dyDescent="0.25">
      <c r="B24" s="95" t="s">
        <v>495</v>
      </c>
      <c r="C24" s="87" t="s">
        <v>526</v>
      </c>
      <c r="D24" s="88"/>
      <c r="E24" s="87" t="s">
        <v>545</v>
      </c>
      <c r="F24" s="88"/>
      <c r="G24" s="87" t="s">
        <v>546</v>
      </c>
      <c r="H24" s="88"/>
    </row>
    <row r="25" spans="2:8" ht="48" customHeight="1" x14ac:dyDescent="0.25">
      <c r="B25" s="96"/>
      <c r="C25" s="87" t="s">
        <v>399</v>
      </c>
      <c r="D25" s="87"/>
      <c r="E25" s="87" t="s">
        <v>398</v>
      </c>
      <c r="F25" s="87"/>
      <c r="G25" s="87" t="s">
        <v>398</v>
      </c>
      <c r="H25" s="87"/>
    </row>
    <row r="26" spans="2:8" ht="31.5" x14ac:dyDescent="0.25">
      <c r="B26" s="23" t="s">
        <v>372</v>
      </c>
      <c r="C26" s="29">
        <v>200</v>
      </c>
      <c r="D26" s="30">
        <f>C26/C$43</f>
        <v>0.49875311720698257</v>
      </c>
      <c r="E26" s="29">
        <v>381</v>
      </c>
      <c r="F26" s="30">
        <f>E26/E$43</f>
        <v>0.52479338842975209</v>
      </c>
      <c r="G26" s="29">
        <v>628</v>
      </c>
      <c r="H26" s="30">
        <f>G26/G$43</f>
        <v>0.55087719298245619</v>
      </c>
    </row>
    <row r="27" spans="2:8" ht="31.5" x14ac:dyDescent="0.25">
      <c r="B27" s="23" t="s">
        <v>393</v>
      </c>
      <c r="C27" s="29">
        <v>8</v>
      </c>
      <c r="D27" s="30">
        <f t="shared" ref="D27:D42" si="9">C27/C$43</f>
        <v>1.9950124688279301E-2</v>
      </c>
      <c r="E27" s="29">
        <v>11</v>
      </c>
      <c r="F27" s="30">
        <f t="shared" ref="F27:F42" si="10">E27/E$43</f>
        <v>1.5151515151515152E-2</v>
      </c>
      <c r="G27" s="29">
        <v>13</v>
      </c>
      <c r="H27" s="30">
        <f t="shared" ref="H27:H42" si="11">G27/G$43</f>
        <v>1.1403508771929825E-2</v>
      </c>
    </row>
    <row r="28" spans="2:8" ht="31.5" x14ac:dyDescent="0.25">
      <c r="B28" s="23" t="s">
        <v>404</v>
      </c>
      <c r="C28" s="19">
        <v>13</v>
      </c>
      <c r="D28" s="30">
        <f t="shared" si="9"/>
        <v>3.2418952618453865E-2</v>
      </c>
      <c r="E28" s="19">
        <v>20</v>
      </c>
      <c r="F28" s="30">
        <f t="shared" si="10"/>
        <v>2.7548209366391185E-2</v>
      </c>
      <c r="G28" s="19">
        <v>39</v>
      </c>
      <c r="H28" s="30">
        <f t="shared" si="11"/>
        <v>3.4210526315789476E-2</v>
      </c>
    </row>
    <row r="29" spans="2:8" ht="31.5" x14ac:dyDescent="0.25">
      <c r="B29" s="23" t="s">
        <v>383</v>
      </c>
      <c r="C29" s="19">
        <v>6</v>
      </c>
      <c r="D29" s="30">
        <f t="shared" si="9"/>
        <v>1.4962593516209476E-2</v>
      </c>
      <c r="E29" s="19">
        <v>15</v>
      </c>
      <c r="F29" s="30">
        <f t="shared" si="10"/>
        <v>2.0661157024793389E-2</v>
      </c>
      <c r="G29" s="19">
        <v>22</v>
      </c>
      <c r="H29" s="30">
        <f t="shared" si="11"/>
        <v>1.9298245614035089E-2</v>
      </c>
    </row>
    <row r="30" spans="2:8" ht="31.5" x14ac:dyDescent="0.25">
      <c r="B30" s="23" t="s">
        <v>405</v>
      </c>
      <c r="C30" s="19">
        <v>7</v>
      </c>
      <c r="D30" s="30">
        <f t="shared" si="9"/>
        <v>1.7456359102244388E-2</v>
      </c>
      <c r="E30" s="19">
        <v>16</v>
      </c>
      <c r="F30" s="30">
        <f t="shared" si="10"/>
        <v>2.2038567493112948E-2</v>
      </c>
      <c r="G30" s="19">
        <v>21</v>
      </c>
      <c r="H30" s="30">
        <f t="shared" si="11"/>
        <v>1.8421052631578946E-2</v>
      </c>
    </row>
    <row r="31" spans="2:8" ht="31.5" x14ac:dyDescent="0.25">
      <c r="B31" s="23" t="s">
        <v>406</v>
      </c>
      <c r="C31" s="19">
        <v>4</v>
      </c>
      <c r="D31" s="30">
        <f t="shared" si="9"/>
        <v>9.9750623441396506E-3</v>
      </c>
      <c r="E31" s="19">
        <v>9</v>
      </c>
      <c r="F31" s="30">
        <f t="shared" si="10"/>
        <v>1.2396694214876033E-2</v>
      </c>
      <c r="G31" s="19">
        <v>14</v>
      </c>
      <c r="H31" s="30">
        <f t="shared" si="11"/>
        <v>1.2280701754385965E-2</v>
      </c>
    </row>
    <row r="32" spans="2:8" ht="31.5" x14ac:dyDescent="0.25">
      <c r="B32" s="23" t="s">
        <v>407</v>
      </c>
      <c r="C32" s="19">
        <v>38</v>
      </c>
      <c r="D32" s="30">
        <f t="shared" si="9"/>
        <v>9.4763092269326679E-2</v>
      </c>
      <c r="E32" s="19">
        <v>57</v>
      </c>
      <c r="F32" s="30">
        <f t="shared" si="10"/>
        <v>7.8512396694214878E-2</v>
      </c>
      <c r="G32" s="19">
        <v>60</v>
      </c>
      <c r="H32" s="30">
        <f t="shared" si="11"/>
        <v>5.2631578947368418E-2</v>
      </c>
    </row>
    <row r="33" spans="2:8" ht="31.5" x14ac:dyDescent="0.25">
      <c r="B33" s="23" t="s">
        <v>408</v>
      </c>
      <c r="C33" s="19">
        <v>3</v>
      </c>
      <c r="D33" s="30">
        <f t="shared" si="9"/>
        <v>7.481296758104738E-3</v>
      </c>
      <c r="E33" s="19">
        <v>5</v>
      </c>
      <c r="F33" s="30">
        <f t="shared" si="10"/>
        <v>6.8870523415977963E-3</v>
      </c>
      <c r="G33" s="19">
        <v>7</v>
      </c>
      <c r="H33" s="30">
        <f t="shared" si="11"/>
        <v>6.1403508771929825E-3</v>
      </c>
    </row>
    <row r="34" spans="2:8" ht="31.5" x14ac:dyDescent="0.25">
      <c r="B34" s="23" t="s">
        <v>409</v>
      </c>
      <c r="C34" s="19">
        <v>0</v>
      </c>
      <c r="D34" s="30">
        <f t="shared" si="9"/>
        <v>0</v>
      </c>
      <c r="E34" s="19">
        <v>0</v>
      </c>
      <c r="F34" s="30">
        <f t="shared" si="10"/>
        <v>0</v>
      </c>
      <c r="G34" s="19">
        <v>0</v>
      </c>
      <c r="H34" s="30">
        <f t="shared" si="11"/>
        <v>0</v>
      </c>
    </row>
    <row r="35" spans="2:8" ht="31.5" x14ac:dyDescent="0.25">
      <c r="B35" s="23" t="s">
        <v>410</v>
      </c>
      <c r="C35" s="19">
        <v>3</v>
      </c>
      <c r="D35" s="30">
        <f t="shared" si="9"/>
        <v>7.481296758104738E-3</v>
      </c>
      <c r="E35" s="19">
        <v>7</v>
      </c>
      <c r="F35" s="30">
        <f t="shared" si="10"/>
        <v>9.6418732782369149E-3</v>
      </c>
      <c r="G35" s="19">
        <v>17</v>
      </c>
      <c r="H35" s="30">
        <f t="shared" si="11"/>
        <v>1.4912280701754385E-2</v>
      </c>
    </row>
    <row r="36" spans="2:8" ht="31.5" x14ac:dyDescent="0.25">
      <c r="B36" s="23" t="s">
        <v>384</v>
      </c>
      <c r="C36" s="19">
        <v>0</v>
      </c>
      <c r="D36" s="30">
        <f t="shared" si="9"/>
        <v>0</v>
      </c>
      <c r="E36" s="19">
        <v>0</v>
      </c>
      <c r="F36" s="30">
        <f t="shared" si="10"/>
        <v>0</v>
      </c>
      <c r="G36" s="19">
        <v>1</v>
      </c>
      <c r="H36" s="30">
        <f t="shared" si="11"/>
        <v>8.7719298245614037E-4</v>
      </c>
    </row>
    <row r="37" spans="2:8" ht="31.5" x14ac:dyDescent="0.25">
      <c r="B37" s="23" t="s">
        <v>411</v>
      </c>
      <c r="C37" s="19">
        <v>59</v>
      </c>
      <c r="D37" s="30">
        <f t="shared" si="9"/>
        <v>0.14713216957605985</v>
      </c>
      <c r="E37" s="19">
        <v>98</v>
      </c>
      <c r="F37" s="30">
        <f t="shared" si="10"/>
        <v>0.13498622589531681</v>
      </c>
      <c r="G37" s="19">
        <v>146</v>
      </c>
      <c r="H37" s="30">
        <f t="shared" si="11"/>
        <v>0.1280701754385965</v>
      </c>
    </row>
    <row r="38" spans="2:8" ht="31.5" x14ac:dyDescent="0.25">
      <c r="B38" s="23" t="s">
        <v>412</v>
      </c>
      <c r="C38" s="19">
        <v>0</v>
      </c>
      <c r="D38" s="30">
        <f t="shared" si="9"/>
        <v>0</v>
      </c>
      <c r="E38" s="19">
        <v>0</v>
      </c>
      <c r="F38" s="30">
        <f t="shared" si="10"/>
        <v>0</v>
      </c>
      <c r="G38" s="19">
        <v>0</v>
      </c>
      <c r="H38" s="30">
        <f t="shared" si="11"/>
        <v>0</v>
      </c>
    </row>
    <row r="39" spans="2:8" ht="31.5" x14ac:dyDescent="0.25">
      <c r="B39" s="23" t="s">
        <v>380</v>
      </c>
      <c r="C39" s="19">
        <v>0</v>
      </c>
      <c r="D39" s="30">
        <f t="shared" si="9"/>
        <v>0</v>
      </c>
      <c r="E39" s="19">
        <v>2</v>
      </c>
      <c r="F39" s="30">
        <f t="shared" si="10"/>
        <v>2.7548209366391185E-3</v>
      </c>
      <c r="G39" s="19">
        <v>4</v>
      </c>
      <c r="H39" s="30">
        <f t="shared" si="11"/>
        <v>3.5087719298245615E-3</v>
      </c>
    </row>
    <row r="40" spans="2:8" ht="31.5" x14ac:dyDescent="0.25">
      <c r="B40" s="23" t="s">
        <v>413</v>
      </c>
      <c r="C40" s="19">
        <v>47</v>
      </c>
      <c r="D40" s="30">
        <f t="shared" si="9"/>
        <v>0.1172069825436409</v>
      </c>
      <c r="E40" s="19">
        <v>80</v>
      </c>
      <c r="F40" s="30">
        <f t="shared" si="10"/>
        <v>0.11019283746556474</v>
      </c>
      <c r="G40" s="19">
        <v>128</v>
      </c>
      <c r="H40" s="30">
        <f t="shared" si="11"/>
        <v>0.11228070175438597</v>
      </c>
    </row>
    <row r="41" spans="2:8" ht="31.5" x14ac:dyDescent="0.25">
      <c r="B41" s="23" t="s">
        <v>414</v>
      </c>
      <c r="C41" s="19">
        <v>13</v>
      </c>
      <c r="D41" s="30">
        <f t="shared" si="9"/>
        <v>3.2418952618453865E-2</v>
      </c>
      <c r="E41" s="19">
        <v>22</v>
      </c>
      <c r="F41" s="30">
        <f t="shared" si="10"/>
        <v>3.0303030303030304E-2</v>
      </c>
      <c r="G41" s="19">
        <v>36</v>
      </c>
      <c r="H41" s="30">
        <f t="shared" si="11"/>
        <v>3.1578947368421054E-2</v>
      </c>
    </row>
    <row r="42" spans="2:8" ht="31.5" x14ac:dyDescent="0.25">
      <c r="B42" s="23" t="s">
        <v>385</v>
      </c>
      <c r="C42" s="19">
        <v>0</v>
      </c>
      <c r="D42" s="30">
        <f t="shared" si="9"/>
        <v>0</v>
      </c>
      <c r="E42" s="19">
        <v>3</v>
      </c>
      <c r="F42" s="30">
        <f t="shared" si="10"/>
        <v>4.1322314049586778E-3</v>
      </c>
      <c r="G42" s="19">
        <v>4</v>
      </c>
      <c r="H42" s="30">
        <f t="shared" si="11"/>
        <v>3.5087719298245615E-3</v>
      </c>
    </row>
    <row r="43" spans="2:8" ht="31.5" x14ac:dyDescent="0.25">
      <c r="B43" s="22" t="s">
        <v>415</v>
      </c>
      <c r="C43" s="21">
        <f t="shared" ref="C43:D43" si="12">SUM(C26:C42)</f>
        <v>401</v>
      </c>
      <c r="D43" s="50">
        <f t="shared" si="12"/>
        <v>1</v>
      </c>
      <c r="E43" s="21">
        <f t="shared" ref="E43:F43" si="13">SUM(E26:E42)</f>
        <v>726</v>
      </c>
      <c r="F43" s="50">
        <f t="shared" si="13"/>
        <v>1</v>
      </c>
      <c r="G43" s="21">
        <f t="shared" ref="G43:H43" si="14">SUM(G26:G42)</f>
        <v>1140</v>
      </c>
      <c r="H43" s="50">
        <f t="shared" si="14"/>
        <v>1.0000000000000002</v>
      </c>
    </row>
    <row r="44" spans="2:8" x14ac:dyDescent="0.25">
      <c r="B44" s="10"/>
      <c r="C44" s="12"/>
      <c r="E44" s="12"/>
      <c r="G44" s="12"/>
    </row>
    <row r="45" spans="2:8" ht="48.75" customHeight="1" x14ac:dyDescent="0.25">
      <c r="B45" s="98" t="s">
        <v>521</v>
      </c>
      <c r="C45" s="98"/>
      <c r="D45" s="98"/>
      <c r="E45" s="1"/>
      <c r="G45" s="1"/>
    </row>
    <row r="46" spans="2:8" ht="39.75" customHeight="1" x14ac:dyDescent="0.25">
      <c r="B46" s="99" t="s">
        <v>520</v>
      </c>
      <c r="C46" s="99"/>
      <c r="D46" s="99"/>
      <c r="E46" s="1"/>
      <c r="G46" s="1"/>
    </row>
    <row r="47" spans="2:8" ht="15.6" customHeight="1" x14ac:dyDescent="0.25">
      <c r="B47" s="62"/>
      <c r="C47" s="62"/>
      <c r="D47" s="62"/>
      <c r="E47" s="62"/>
      <c r="F47" s="62"/>
      <c r="G47" s="62"/>
      <c r="H47" s="62"/>
    </row>
    <row r="48" spans="2:8" x14ac:dyDescent="0.25">
      <c r="B48" s="3"/>
      <c r="C48" s="3"/>
      <c r="E48" s="3"/>
      <c r="G48" s="3"/>
    </row>
    <row r="49" spans="2:8" ht="48" customHeight="1" x14ac:dyDescent="0.25">
      <c r="B49" s="95" t="s">
        <v>496</v>
      </c>
      <c r="C49" s="87" t="s">
        <v>526</v>
      </c>
      <c r="D49" s="88"/>
      <c r="E49" s="87" t="s">
        <v>545</v>
      </c>
      <c r="F49" s="88"/>
      <c r="G49" s="87" t="s">
        <v>546</v>
      </c>
      <c r="H49" s="88"/>
    </row>
    <row r="50" spans="2:8" ht="48" customHeight="1" x14ac:dyDescent="0.25">
      <c r="B50" s="95"/>
      <c r="C50" s="86" t="s">
        <v>398</v>
      </c>
      <c r="D50" s="86"/>
      <c r="E50" s="86" t="s">
        <v>398</v>
      </c>
      <c r="F50" s="86"/>
      <c r="G50" s="86" t="s">
        <v>398</v>
      </c>
      <c r="H50" s="86"/>
    </row>
    <row r="51" spans="2:8" ht="31.5" x14ac:dyDescent="0.25">
      <c r="B51" s="23" t="s">
        <v>416</v>
      </c>
      <c r="C51" s="29">
        <v>355</v>
      </c>
      <c r="D51" s="30">
        <f t="shared" ref="D51:D67" si="15">C51/C$74</f>
        <v>0.9366754617414248</v>
      </c>
      <c r="E51" s="29">
        <v>649</v>
      </c>
      <c r="F51" s="30">
        <f t="shared" ref="F51" si="16">E51/E$74</f>
        <v>0.94194484760522501</v>
      </c>
      <c r="G51" s="29">
        <v>1016</v>
      </c>
      <c r="H51" s="30">
        <f t="shared" ref="H51:H68" si="17">G51/G$74</f>
        <v>0.9416126042632067</v>
      </c>
    </row>
    <row r="52" spans="2:8" ht="32.25" x14ac:dyDescent="0.25">
      <c r="B52" s="37" t="s">
        <v>396</v>
      </c>
      <c r="C52" s="31">
        <v>0</v>
      </c>
      <c r="D52" s="32">
        <f t="shared" si="15"/>
        <v>0</v>
      </c>
      <c r="E52" s="31">
        <v>2</v>
      </c>
      <c r="F52" s="32">
        <f t="shared" ref="F52" si="18">E52/E$74</f>
        <v>2.9027576197387518E-3</v>
      </c>
      <c r="G52" s="31">
        <v>4</v>
      </c>
      <c r="H52" s="32">
        <f t="shared" si="17"/>
        <v>3.7071362372567192E-3</v>
      </c>
    </row>
    <row r="53" spans="2:8" ht="31.5" x14ac:dyDescent="0.25">
      <c r="B53" s="37" t="s">
        <v>417</v>
      </c>
      <c r="C53" s="31">
        <v>5</v>
      </c>
      <c r="D53" s="32">
        <f t="shared" si="15"/>
        <v>1.3192612137203167E-2</v>
      </c>
      <c r="E53" s="31">
        <v>6</v>
      </c>
      <c r="F53" s="32">
        <f t="shared" ref="F53" si="19">E53/E$74</f>
        <v>8.708272859216255E-3</v>
      </c>
      <c r="G53" s="31">
        <v>11</v>
      </c>
      <c r="H53" s="32">
        <f t="shared" si="17"/>
        <v>1.0194624652455977E-2</v>
      </c>
    </row>
    <row r="54" spans="2:8" ht="32.25" x14ac:dyDescent="0.25">
      <c r="B54" s="37" t="s">
        <v>345</v>
      </c>
      <c r="C54" s="31">
        <v>1</v>
      </c>
      <c r="D54" s="32">
        <f t="shared" si="15"/>
        <v>2.6385224274406332E-3</v>
      </c>
      <c r="E54" s="31">
        <v>2</v>
      </c>
      <c r="F54" s="32">
        <f t="shared" ref="F54" si="20">E54/E$74</f>
        <v>2.9027576197387518E-3</v>
      </c>
      <c r="G54" s="31">
        <v>3</v>
      </c>
      <c r="H54" s="32">
        <f t="shared" si="17"/>
        <v>2.7803521779425394E-3</v>
      </c>
    </row>
    <row r="55" spans="2:8" ht="31.5" x14ac:dyDescent="0.25">
      <c r="B55" s="37" t="s">
        <v>381</v>
      </c>
      <c r="C55" s="31">
        <v>6</v>
      </c>
      <c r="D55" s="32">
        <f t="shared" si="15"/>
        <v>1.5831134564643801E-2</v>
      </c>
      <c r="E55" s="31">
        <v>8</v>
      </c>
      <c r="F55" s="32">
        <f t="shared" ref="F55" si="21">E55/E$74</f>
        <v>1.1611030478955007E-2</v>
      </c>
      <c r="G55" s="31">
        <v>14</v>
      </c>
      <c r="H55" s="32">
        <f t="shared" si="17"/>
        <v>1.2974976830398516E-2</v>
      </c>
    </row>
    <row r="56" spans="2:8" ht="32.25" x14ac:dyDescent="0.25">
      <c r="B56" s="37" t="s">
        <v>497</v>
      </c>
      <c r="C56" s="31">
        <v>2</v>
      </c>
      <c r="D56" s="32">
        <f t="shared" si="15"/>
        <v>5.2770448548812663E-3</v>
      </c>
      <c r="E56" s="31">
        <v>6</v>
      </c>
      <c r="F56" s="32">
        <f t="shared" ref="F56" si="22">E56/E$74</f>
        <v>8.708272859216255E-3</v>
      </c>
      <c r="G56" s="31">
        <v>10</v>
      </c>
      <c r="H56" s="32">
        <f t="shared" si="17"/>
        <v>9.2678405931417972E-3</v>
      </c>
    </row>
    <row r="57" spans="2:8" ht="31.5" x14ac:dyDescent="0.25">
      <c r="B57" s="37" t="s">
        <v>419</v>
      </c>
      <c r="C57" s="31">
        <v>3</v>
      </c>
      <c r="D57" s="32">
        <f t="shared" si="15"/>
        <v>7.9155672823219003E-3</v>
      </c>
      <c r="E57" s="31">
        <v>3</v>
      </c>
      <c r="F57" s="32">
        <f t="shared" ref="F57" si="23">E57/E$74</f>
        <v>4.3541364296081275E-3</v>
      </c>
      <c r="G57" s="31">
        <v>3</v>
      </c>
      <c r="H57" s="32">
        <f t="shared" si="17"/>
        <v>2.7803521779425394E-3</v>
      </c>
    </row>
    <row r="58" spans="2:8" ht="31.5" x14ac:dyDescent="0.25">
      <c r="B58" s="80" t="s">
        <v>382</v>
      </c>
      <c r="C58" s="19">
        <v>1</v>
      </c>
      <c r="D58" s="20">
        <f t="shared" si="15"/>
        <v>2.6385224274406332E-3</v>
      </c>
      <c r="E58" s="19">
        <v>2</v>
      </c>
      <c r="F58" s="20">
        <f t="shared" ref="F58" si="24">E58/E$74</f>
        <v>2.9027576197387518E-3</v>
      </c>
      <c r="G58" s="19">
        <v>4</v>
      </c>
      <c r="H58" s="20">
        <f t="shared" si="17"/>
        <v>3.7071362372567192E-3</v>
      </c>
    </row>
    <row r="59" spans="2:8" ht="32.25" x14ac:dyDescent="0.25">
      <c r="B59" s="73" t="s">
        <v>527</v>
      </c>
      <c r="C59" s="55">
        <v>0</v>
      </c>
      <c r="D59" s="20">
        <f t="shared" si="15"/>
        <v>0</v>
      </c>
      <c r="E59" s="55">
        <v>0</v>
      </c>
      <c r="F59" s="20">
        <f t="shared" ref="F59" si="25">E59/E$74</f>
        <v>0</v>
      </c>
      <c r="G59" s="55">
        <v>0</v>
      </c>
      <c r="H59" s="20">
        <f t="shared" si="17"/>
        <v>0</v>
      </c>
    </row>
    <row r="60" spans="2:8" ht="32.25" x14ac:dyDescent="0.25">
      <c r="B60" s="73" t="s">
        <v>528</v>
      </c>
      <c r="C60" s="55">
        <v>0</v>
      </c>
      <c r="D60" s="20">
        <f t="shared" si="15"/>
        <v>0</v>
      </c>
      <c r="E60" s="55">
        <v>0</v>
      </c>
      <c r="F60" s="20">
        <f t="shared" ref="F60" si="26">E60/E$74</f>
        <v>0</v>
      </c>
      <c r="G60" s="55">
        <v>0</v>
      </c>
      <c r="H60" s="20">
        <f t="shared" si="17"/>
        <v>0</v>
      </c>
    </row>
    <row r="61" spans="2:8" ht="32.25" x14ac:dyDescent="0.25">
      <c r="B61" s="73" t="s">
        <v>529</v>
      </c>
      <c r="C61" s="55">
        <v>0</v>
      </c>
      <c r="D61" s="20">
        <f t="shared" si="15"/>
        <v>0</v>
      </c>
      <c r="E61" s="55">
        <v>0</v>
      </c>
      <c r="F61" s="20">
        <f t="shared" ref="F61" si="27">E61/E$74</f>
        <v>0</v>
      </c>
      <c r="G61" s="55">
        <v>0</v>
      </c>
      <c r="H61" s="20">
        <f t="shared" si="17"/>
        <v>0</v>
      </c>
    </row>
    <row r="62" spans="2:8" ht="32.25" x14ac:dyDescent="0.25">
      <c r="B62" s="73" t="s">
        <v>530</v>
      </c>
      <c r="C62" s="55">
        <v>0</v>
      </c>
      <c r="D62" s="20">
        <f t="shared" si="15"/>
        <v>0</v>
      </c>
      <c r="E62" s="55">
        <v>0</v>
      </c>
      <c r="F62" s="20">
        <f t="shared" ref="F62" si="28">E62/E$74</f>
        <v>0</v>
      </c>
      <c r="G62" s="55">
        <v>0</v>
      </c>
      <c r="H62" s="20">
        <f t="shared" si="17"/>
        <v>0</v>
      </c>
    </row>
    <row r="63" spans="2:8" ht="32.25" x14ac:dyDescent="0.25">
      <c r="B63" s="73" t="s">
        <v>531</v>
      </c>
      <c r="C63" s="55">
        <v>0</v>
      </c>
      <c r="D63" s="20">
        <f t="shared" si="15"/>
        <v>0</v>
      </c>
      <c r="E63" s="55">
        <v>0</v>
      </c>
      <c r="F63" s="20">
        <f t="shared" ref="F63" si="29">E63/E$74</f>
        <v>0</v>
      </c>
      <c r="G63" s="55">
        <v>0</v>
      </c>
      <c r="H63" s="20">
        <f t="shared" si="17"/>
        <v>0</v>
      </c>
    </row>
    <row r="64" spans="2:8" ht="32.25" x14ac:dyDescent="0.25">
      <c r="B64" s="73" t="s">
        <v>532</v>
      </c>
      <c r="C64" s="55">
        <v>0</v>
      </c>
      <c r="D64" s="20">
        <f t="shared" si="15"/>
        <v>0</v>
      </c>
      <c r="E64" s="55">
        <v>0</v>
      </c>
      <c r="F64" s="20">
        <f t="shared" ref="F64" si="30">E64/E$74</f>
        <v>0</v>
      </c>
      <c r="G64" s="55">
        <v>0</v>
      </c>
      <c r="H64" s="20">
        <f t="shared" si="17"/>
        <v>0</v>
      </c>
    </row>
    <row r="65" spans="2:8" ht="32.25" x14ac:dyDescent="0.25">
      <c r="B65" s="73" t="s">
        <v>533</v>
      </c>
      <c r="C65" s="55">
        <v>0</v>
      </c>
      <c r="D65" s="20">
        <f t="shared" si="15"/>
        <v>0</v>
      </c>
      <c r="E65" s="55">
        <v>0</v>
      </c>
      <c r="F65" s="20">
        <f t="shared" ref="F65" si="31">E65/E$74</f>
        <v>0</v>
      </c>
      <c r="G65" s="55">
        <v>0</v>
      </c>
      <c r="H65" s="20">
        <f t="shared" si="17"/>
        <v>0</v>
      </c>
    </row>
    <row r="66" spans="2:8" ht="32.25" x14ac:dyDescent="0.25">
      <c r="B66" s="73" t="s">
        <v>534</v>
      </c>
      <c r="C66" s="55">
        <v>0</v>
      </c>
      <c r="D66" s="20">
        <f t="shared" si="15"/>
        <v>0</v>
      </c>
      <c r="E66" s="55">
        <v>0</v>
      </c>
      <c r="F66" s="20">
        <f t="shared" ref="F66" si="32">E66/E$74</f>
        <v>0</v>
      </c>
      <c r="G66" s="55">
        <v>1</v>
      </c>
      <c r="H66" s="20">
        <f t="shared" si="17"/>
        <v>9.2678405931417981E-4</v>
      </c>
    </row>
    <row r="67" spans="2:8" ht="32.25" x14ac:dyDescent="0.25">
      <c r="B67" s="73" t="s">
        <v>535</v>
      </c>
      <c r="C67" s="55">
        <v>0</v>
      </c>
      <c r="D67" s="20">
        <f t="shared" si="15"/>
        <v>0</v>
      </c>
      <c r="E67" s="55">
        <v>0</v>
      </c>
      <c r="F67" s="20">
        <f t="shared" ref="F67:F68" si="33">E67/E$74</f>
        <v>0</v>
      </c>
      <c r="G67" s="55">
        <v>0</v>
      </c>
      <c r="H67" s="20">
        <f t="shared" si="17"/>
        <v>0</v>
      </c>
    </row>
    <row r="68" spans="2:8" ht="32.25" x14ac:dyDescent="0.25">
      <c r="B68" s="73" t="s">
        <v>536</v>
      </c>
      <c r="C68" s="55">
        <v>0</v>
      </c>
      <c r="D68" s="20">
        <f t="shared" ref="D68" si="34">C68/C$74</f>
        <v>0</v>
      </c>
      <c r="E68" s="55">
        <v>0</v>
      </c>
      <c r="F68" s="20">
        <f t="shared" si="33"/>
        <v>0</v>
      </c>
      <c r="G68" s="55">
        <v>0</v>
      </c>
      <c r="H68" s="20">
        <f t="shared" si="17"/>
        <v>0</v>
      </c>
    </row>
    <row r="69" spans="2:8" ht="32.25" x14ac:dyDescent="0.25">
      <c r="B69" s="73" t="s">
        <v>537</v>
      </c>
      <c r="C69" s="55">
        <v>0</v>
      </c>
      <c r="D69" s="20">
        <f>C69/C$74</f>
        <v>0</v>
      </c>
      <c r="E69" s="55">
        <v>0</v>
      </c>
      <c r="F69" s="20">
        <f>E69/E$74</f>
        <v>0</v>
      </c>
      <c r="G69" s="55">
        <v>0</v>
      </c>
      <c r="H69" s="20">
        <f>G69/G$74</f>
        <v>0</v>
      </c>
    </row>
    <row r="70" spans="2:8" ht="32.25" x14ac:dyDescent="0.25">
      <c r="B70" s="73" t="s">
        <v>538</v>
      </c>
      <c r="C70" s="55">
        <v>0</v>
      </c>
      <c r="D70" s="20">
        <f>C70/C$74</f>
        <v>0</v>
      </c>
      <c r="E70" s="55">
        <v>0</v>
      </c>
      <c r="F70" s="20">
        <f>E70/E$74</f>
        <v>0</v>
      </c>
      <c r="G70" s="55">
        <v>0</v>
      </c>
      <c r="H70" s="20">
        <f>G70/G$74</f>
        <v>0</v>
      </c>
    </row>
    <row r="71" spans="2:8" ht="32.25" x14ac:dyDescent="0.25">
      <c r="B71" s="73" t="s">
        <v>539</v>
      </c>
      <c r="C71" s="55">
        <v>2</v>
      </c>
      <c r="D71" s="20">
        <f>C71/C$74</f>
        <v>5.2770448548812663E-3</v>
      </c>
      <c r="E71" s="55">
        <v>2</v>
      </c>
      <c r="F71" s="20">
        <f>E71/E$74</f>
        <v>2.9027576197387518E-3</v>
      </c>
      <c r="G71" s="55">
        <v>4</v>
      </c>
      <c r="H71" s="20">
        <f>G71/G$74</f>
        <v>3.7071362372567192E-3</v>
      </c>
    </row>
    <row r="72" spans="2:8" ht="32.25" x14ac:dyDescent="0.25">
      <c r="B72" s="73" t="s">
        <v>540</v>
      </c>
      <c r="C72" s="55">
        <v>4</v>
      </c>
      <c r="D72" s="20">
        <f>C72/C$74</f>
        <v>1.0554089709762533E-2</v>
      </c>
      <c r="E72" s="55">
        <v>9</v>
      </c>
      <c r="F72" s="20">
        <f>E72/E$74</f>
        <v>1.3062409288824383E-2</v>
      </c>
      <c r="G72" s="55">
        <v>9</v>
      </c>
      <c r="H72" s="20">
        <f>G72/G$74</f>
        <v>8.3410565338276187E-3</v>
      </c>
    </row>
    <row r="73" spans="2:8" ht="32.25" x14ac:dyDescent="0.25">
      <c r="B73" s="73" t="s">
        <v>541</v>
      </c>
      <c r="C73" s="55">
        <v>0</v>
      </c>
      <c r="D73" s="20">
        <f>C73/C$74</f>
        <v>0</v>
      </c>
      <c r="E73" s="55">
        <v>0</v>
      </c>
      <c r="F73" s="20">
        <f>E73/E$74</f>
        <v>0</v>
      </c>
      <c r="G73" s="55">
        <v>0</v>
      </c>
      <c r="H73" s="20">
        <f>G73/G$74</f>
        <v>0</v>
      </c>
    </row>
    <row r="74" spans="2:8" ht="32.25" x14ac:dyDescent="0.25">
      <c r="B74" s="81" t="s">
        <v>542</v>
      </c>
      <c r="C74" s="53">
        <f t="shared" ref="C74:D74" si="35">SUM(C51:C73)</f>
        <v>379</v>
      </c>
      <c r="D74" s="50">
        <f t="shared" si="35"/>
        <v>1</v>
      </c>
      <c r="E74" s="53">
        <f t="shared" ref="E74:F74" si="36">SUM(E51:E73)</f>
        <v>689</v>
      </c>
      <c r="F74" s="50">
        <f t="shared" si="36"/>
        <v>1.0000000000000002</v>
      </c>
      <c r="G74" s="53">
        <f t="shared" ref="G74:H74" si="37">SUM(G51:G73)</f>
        <v>1079</v>
      </c>
      <c r="H74" s="50">
        <f t="shared" si="37"/>
        <v>1.0000000000000002</v>
      </c>
    </row>
    <row r="75" spans="2:8" x14ac:dyDescent="0.25">
      <c r="B75" s="10"/>
      <c r="C75" s="12"/>
      <c r="D75" s="67"/>
      <c r="E75" s="12"/>
      <c r="F75" s="67"/>
      <c r="G75" s="12"/>
      <c r="H75" s="67"/>
    </row>
    <row r="76" spans="2:8" ht="16.5" x14ac:dyDescent="0.25">
      <c r="B76" s="61" t="s">
        <v>506</v>
      </c>
      <c r="C76" s="8"/>
      <c r="E76" s="8"/>
      <c r="G76" s="8"/>
    </row>
    <row r="77" spans="2:8" x14ac:dyDescent="0.25">
      <c r="B77" s="61" t="s">
        <v>507</v>
      </c>
      <c r="C77" s="8"/>
      <c r="E77" s="8"/>
      <c r="G77" s="8"/>
    </row>
    <row r="78" spans="2:8" x14ac:dyDescent="0.25">
      <c r="B78" s="10"/>
      <c r="C78" s="8"/>
      <c r="E78" s="8"/>
      <c r="G78" s="8"/>
    </row>
    <row r="79" spans="2:8" x14ac:dyDescent="0.25">
      <c r="B79" s="13"/>
      <c r="C79" s="13"/>
      <c r="E79" s="13"/>
      <c r="G79" s="13"/>
    </row>
    <row r="80" spans="2:8" ht="55.5" customHeight="1" x14ac:dyDescent="0.25">
      <c r="B80" s="97" t="s">
        <v>492</v>
      </c>
      <c r="C80" s="87" t="s">
        <v>526</v>
      </c>
      <c r="D80" s="88"/>
      <c r="E80" s="87" t="s">
        <v>545</v>
      </c>
      <c r="F80" s="88"/>
      <c r="G80" s="87" t="s">
        <v>546</v>
      </c>
      <c r="H80" s="88"/>
    </row>
    <row r="81" spans="2:8" ht="55.5" customHeight="1" x14ac:dyDescent="0.25">
      <c r="B81" s="97"/>
      <c r="C81" s="86" t="s">
        <v>403</v>
      </c>
      <c r="D81" s="86"/>
      <c r="E81" s="86" t="s">
        <v>398</v>
      </c>
      <c r="F81" s="86"/>
      <c r="G81" s="86" t="s">
        <v>398</v>
      </c>
      <c r="H81" s="86"/>
    </row>
    <row r="82" spans="2:8" ht="31.5" x14ac:dyDescent="0.25">
      <c r="B82" s="23" t="s">
        <v>421</v>
      </c>
      <c r="C82" s="29">
        <v>8</v>
      </c>
      <c r="D82" s="30">
        <f>C82/C$102</f>
        <v>2.1108179419525065E-2</v>
      </c>
      <c r="E82" s="29">
        <v>10</v>
      </c>
      <c r="F82" s="30">
        <f>E82/E$102</f>
        <v>1.4513788098693759E-2</v>
      </c>
      <c r="G82" s="29">
        <v>12</v>
      </c>
      <c r="H82" s="30">
        <f>G82/G$102</f>
        <v>1.1121408711770158E-2</v>
      </c>
    </row>
    <row r="83" spans="2:8" ht="31.5" x14ac:dyDescent="0.25">
      <c r="B83" s="23" t="s">
        <v>422</v>
      </c>
      <c r="C83" s="29">
        <v>5</v>
      </c>
      <c r="D83" s="30">
        <f t="shared" ref="D83:D101" si="38">C83/C$102</f>
        <v>1.3192612137203167E-2</v>
      </c>
      <c r="E83" s="29">
        <v>13</v>
      </c>
      <c r="F83" s="30">
        <f t="shared" ref="F83:F101" si="39">E83/E$102</f>
        <v>1.8867924528301886E-2</v>
      </c>
      <c r="G83" s="29">
        <v>23</v>
      </c>
      <c r="H83" s="30">
        <f t="shared" ref="H83:H101" si="40">G83/G$102</f>
        <v>2.1316033364226137E-2</v>
      </c>
    </row>
    <row r="84" spans="2:8" ht="31.5" x14ac:dyDescent="0.25">
      <c r="B84" s="23" t="s">
        <v>423</v>
      </c>
      <c r="C84" s="29">
        <v>6</v>
      </c>
      <c r="D84" s="30">
        <f t="shared" si="38"/>
        <v>1.5831134564643801E-2</v>
      </c>
      <c r="E84" s="29">
        <v>13</v>
      </c>
      <c r="F84" s="30">
        <f t="shared" si="39"/>
        <v>1.8867924528301886E-2</v>
      </c>
      <c r="G84" s="29">
        <v>24</v>
      </c>
      <c r="H84" s="30">
        <f t="shared" si="40"/>
        <v>2.2242817423540315E-2</v>
      </c>
    </row>
    <row r="85" spans="2:8" ht="31.5" x14ac:dyDescent="0.25">
      <c r="B85" s="25" t="s">
        <v>424</v>
      </c>
      <c r="C85" s="29">
        <v>15</v>
      </c>
      <c r="D85" s="30">
        <f t="shared" si="38"/>
        <v>3.9577836411609502E-2</v>
      </c>
      <c r="E85" s="29">
        <v>31</v>
      </c>
      <c r="F85" s="30">
        <f t="shared" si="39"/>
        <v>4.4992743105950653E-2</v>
      </c>
      <c r="G85" s="29">
        <v>47</v>
      </c>
      <c r="H85" s="30">
        <f t="shared" si="40"/>
        <v>4.3558850787766452E-2</v>
      </c>
    </row>
    <row r="86" spans="2:8" ht="31.5" x14ac:dyDescent="0.25">
      <c r="B86" s="25" t="s">
        <v>425</v>
      </c>
      <c r="C86" s="29">
        <v>3</v>
      </c>
      <c r="D86" s="30">
        <f t="shared" si="38"/>
        <v>7.9155672823219003E-3</v>
      </c>
      <c r="E86" s="29">
        <v>4</v>
      </c>
      <c r="F86" s="30">
        <f t="shared" si="39"/>
        <v>5.8055152394775036E-3</v>
      </c>
      <c r="G86" s="29">
        <v>9</v>
      </c>
      <c r="H86" s="30">
        <f t="shared" si="40"/>
        <v>8.3410565338276187E-3</v>
      </c>
    </row>
    <row r="87" spans="2:8" ht="31.5" x14ac:dyDescent="0.25">
      <c r="B87" s="25" t="s">
        <v>426</v>
      </c>
      <c r="C87" s="29">
        <v>18</v>
      </c>
      <c r="D87" s="30">
        <f t="shared" si="38"/>
        <v>4.7493403693931395E-2</v>
      </c>
      <c r="E87" s="29">
        <v>33</v>
      </c>
      <c r="F87" s="30">
        <f t="shared" si="39"/>
        <v>4.7895500725689405E-2</v>
      </c>
      <c r="G87" s="29">
        <v>50</v>
      </c>
      <c r="H87" s="30">
        <f t="shared" si="40"/>
        <v>4.6339202965708988E-2</v>
      </c>
    </row>
    <row r="88" spans="2:8" ht="31.5" x14ac:dyDescent="0.25">
      <c r="B88" s="25" t="s">
        <v>354</v>
      </c>
      <c r="C88" s="29">
        <v>60</v>
      </c>
      <c r="D88" s="30">
        <f t="shared" si="38"/>
        <v>0.15831134564643801</v>
      </c>
      <c r="E88" s="29">
        <v>99</v>
      </c>
      <c r="F88" s="30">
        <f t="shared" si="39"/>
        <v>0.14368650217706821</v>
      </c>
      <c r="G88" s="29">
        <v>145</v>
      </c>
      <c r="H88" s="30">
        <f t="shared" si="40"/>
        <v>0.13438368860055608</v>
      </c>
    </row>
    <row r="89" spans="2:8" ht="31.5" x14ac:dyDescent="0.25">
      <c r="B89" s="25" t="s">
        <v>349</v>
      </c>
      <c r="C89" s="29">
        <v>20</v>
      </c>
      <c r="D89" s="30">
        <f t="shared" si="38"/>
        <v>5.2770448548812667E-2</v>
      </c>
      <c r="E89" s="29">
        <v>32</v>
      </c>
      <c r="F89" s="30">
        <f t="shared" si="39"/>
        <v>4.6444121915820029E-2</v>
      </c>
      <c r="G89" s="29">
        <v>55</v>
      </c>
      <c r="H89" s="30">
        <f t="shared" si="40"/>
        <v>5.0973123262279887E-2</v>
      </c>
    </row>
    <row r="90" spans="2:8" ht="31.5" x14ac:dyDescent="0.25">
      <c r="B90" s="25" t="s">
        <v>427</v>
      </c>
      <c r="C90" s="29">
        <v>12</v>
      </c>
      <c r="D90" s="30">
        <f t="shared" si="38"/>
        <v>3.1662269129287601E-2</v>
      </c>
      <c r="E90" s="29">
        <v>34</v>
      </c>
      <c r="F90" s="30">
        <f t="shared" si="39"/>
        <v>4.9346879535558781E-2</v>
      </c>
      <c r="G90" s="29">
        <v>48</v>
      </c>
      <c r="H90" s="30">
        <f t="shared" si="40"/>
        <v>4.4485634847080631E-2</v>
      </c>
    </row>
    <row r="91" spans="2:8" ht="31.5" x14ac:dyDescent="0.25">
      <c r="B91" s="25" t="s">
        <v>428</v>
      </c>
      <c r="C91" s="29">
        <v>16</v>
      </c>
      <c r="D91" s="30">
        <f t="shared" si="38"/>
        <v>4.221635883905013E-2</v>
      </c>
      <c r="E91" s="29">
        <v>30</v>
      </c>
      <c r="F91" s="30">
        <f t="shared" si="39"/>
        <v>4.3541364296081277E-2</v>
      </c>
      <c r="G91" s="29">
        <v>44</v>
      </c>
      <c r="H91" s="30">
        <f t="shared" si="40"/>
        <v>4.077849860982391E-2</v>
      </c>
    </row>
    <row r="92" spans="2:8" ht="31.5" x14ac:dyDescent="0.25">
      <c r="B92" s="25" t="s">
        <v>429</v>
      </c>
      <c r="C92" s="29">
        <v>47</v>
      </c>
      <c r="D92" s="30">
        <f t="shared" si="38"/>
        <v>0.12401055408970976</v>
      </c>
      <c r="E92" s="29">
        <v>82</v>
      </c>
      <c r="F92" s="30">
        <f t="shared" si="39"/>
        <v>0.11901306240928883</v>
      </c>
      <c r="G92" s="29">
        <v>134</v>
      </c>
      <c r="H92" s="30">
        <f t="shared" si="40"/>
        <v>0.12418906394810009</v>
      </c>
    </row>
    <row r="93" spans="2:8" ht="31.5" x14ac:dyDescent="0.25">
      <c r="B93" s="25" t="s">
        <v>355</v>
      </c>
      <c r="C93" s="29">
        <v>29</v>
      </c>
      <c r="D93" s="30">
        <f t="shared" si="38"/>
        <v>7.6517150395778361E-2</v>
      </c>
      <c r="E93" s="29">
        <v>60</v>
      </c>
      <c r="F93" s="30">
        <f t="shared" si="39"/>
        <v>8.7082728592162553E-2</v>
      </c>
      <c r="G93" s="29">
        <v>84</v>
      </c>
      <c r="H93" s="30">
        <f t="shared" si="40"/>
        <v>7.7849860982391106E-2</v>
      </c>
    </row>
    <row r="94" spans="2:8" ht="31.5" x14ac:dyDescent="0.25">
      <c r="B94" s="25" t="s">
        <v>351</v>
      </c>
      <c r="C94" s="29">
        <v>10</v>
      </c>
      <c r="D94" s="30">
        <f t="shared" si="38"/>
        <v>2.6385224274406333E-2</v>
      </c>
      <c r="E94" s="29">
        <v>18</v>
      </c>
      <c r="F94" s="30">
        <f t="shared" si="39"/>
        <v>2.6124818577648767E-2</v>
      </c>
      <c r="G94" s="29">
        <v>27</v>
      </c>
      <c r="H94" s="30">
        <f t="shared" si="40"/>
        <v>2.5023169601482854E-2</v>
      </c>
    </row>
    <row r="95" spans="2:8" ht="31.5" x14ac:dyDescent="0.25">
      <c r="B95" s="25" t="s">
        <v>430</v>
      </c>
      <c r="C95" s="29">
        <v>17</v>
      </c>
      <c r="D95" s="30">
        <f t="shared" si="38"/>
        <v>4.4854881266490766E-2</v>
      </c>
      <c r="E95" s="29">
        <v>31</v>
      </c>
      <c r="F95" s="30">
        <f t="shared" si="39"/>
        <v>4.4992743105950653E-2</v>
      </c>
      <c r="G95" s="29">
        <v>48</v>
      </c>
      <c r="H95" s="30">
        <f t="shared" si="40"/>
        <v>4.4485634847080631E-2</v>
      </c>
    </row>
    <row r="96" spans="2:8" ht="31.5" x14ac:dyDescent="0.25">
      <c r="B96" s="25" t="s">
        <v>356</v>
      </c>
      <c r="C96" s="29">
        <v>43</v>
      </c>
      <c r="D96" s="30">
        <f t="shared" si="38"/>
        <v>0.11345646437994723</v>
      </c>
      <c r="E96" s="29">
        <v>75</v>
      </c>
      <c r="F96" s="30">
        <f t="shared" si="39"/>
        <v>0.10885341074020319</v>
      </c>
      <c r="G96" s="29">
        <v>129</v>
      </c>
      <c r="H96" s="30">
        <f t="shared" si="40"/>
        <v>0.11955514365152919</v>
      </c>
    </row>
    <row r="97" spans="2:8" ht="31.5" x14ac:dyDescent="0.25">
      <c r="B97" s="25" t="s">
        <v>431</v>
      </c>
      <c r="C97" s="29">
        <v>18</v>
      </c>
      <c r="D97" s="30">
        <f t="shared" si="38"/>
        <v>4.7493403693931395E-2</v>
      </c>
      <c r="E97" s="29">
        <v>27</v>
      </c>
      <c r="F97" s="30">
        <f t="shared" si="39"/>
        <v>3.9187227866473148E-2</v>
      </c>
      <c r="G97" s="29">
        <v>38</v>
      </c>
      <c r="H97" s="30">
        <f t="shared" si="40"/>
        <v>3.5217794253938832E-2</v>
      </c>
    </row>
    <row r="98" spans="2:8" ht="31.5" x14ac:dyDescent="0.25">
      <c r="B98" s="25" t="s">
        <v>357</v>
      </c>
      <c r="C98" s="29">
        <v>25</v>
      </c>
      <c r="D98" s="30">
        <f t="shared" si="38"/>
        <v>6.5963060686015831E-2</v>
      </c>
      <c r="E98" s="29">
        <v>41</v>
      </c>
      <c r="F98" s="30">
        <f t="shared" si="39"/>
        <v>5.9506531204644414E-2</v>
      </c>
      <c r="G98" s="29">
        <v>63</v>
      </c>
      <c r="H98" s="30">
        <f t="shared" si="40"/>
        <v>5.8387395736793329E-2</v>
      </c>
    </row>
    <row r="99" spans="2:8" ht="31.5" x14ac:dyDescent="0.25">
      <c r="B99" s="25" t="s">
        <v>432</v>
      </c>
      <c r="C99" s="29">
        <v>17</v>
      </c>
      <c r="D99" s="30">
        <f t="shared" si="38"/>
        <v>4.4854881266490766E-2</v>
      </c>
      <c r="E99" s="29">
        <v>38</v>
      </c>
      <c r="F99" s="30">
        <f t="shared" si="39"/>
        <v>5.5152394775036286E-2</v>
      </c>
      <c r="G99" s="29">
        <v>72</v>
      </c>
      <c r="H99" s="30">
        <f t="shared" si="40"/>
        <v>6.672845227062095E-2</v>
      </c>
    </row>
    <row r="100" spans="2:8" ht="31.5" x14ac:dyDescent="0.25">
      <c r="B100" s="25" t="s">
        <v>358</v>
      </c>
      <c r="C100" s="29">
        <v>0</v>
      </c>
      <c r="D100" s="30">
        <f t="shared" si="38"/>
        <v>0</v>
      </c>
      <c r="E100" s="29">
        <v>2</v>
      </c>
      <c r="F100" s="30">
        <f t="shared" si="39"/>
        <v>2.9027576197387518E-3</v>
      </c>
      <c r="G100" s="29">
        <v>2</v>
      </c>
      <c r="H100" s="30">
        <f t="shared" si="40"/>
        <v>1.8535681186283596E-3</v>
      </c>
    </row>
    <row r="101" spans="2:8" ht="31.5" x14ac:dyDescent="0.25">
      <c r="B101" s="25" t="s">
        <v>433</v>
      </c>
      <c r="C101" s="29">
        <v>10</v>
      </c>
      <c r="D101" s="30">
        <f t="shared" si="38"/>
        <v>2.6385224274406333E-2</v>
      </c>
      <c r="E101" s="29">
        <v>16</v>
      </c>
      <c r="F101" s="30">
        <f t="shared" si="39"/>
        <v>2.3222060957910014E-2</v>
      </c>
      <c r="G101" s="29">
        <v>25</v>
      </c>
      <c r="H101" s="30">
        <f t="shared" si="40"/>
        <v>2.3169601482854494E-2</v>
      </c>
    </row>
    <row r="102" spans="2:8" ht="31.5" x14ac:dyDescent="0.25">
      <c r="B102" s="17" t="s">
        <v>420</v>
      </c>
      <c r="C102" s="21">
        <f t="shared" ref="C102:D102" si="41">SUM(C82:C101)</f>
        <v>379</v>
      </c>
      <c r="D102" s="50">
        <f t="shared" si="41"/>
        <v>1</v>
      </c>
      <c r="E102" s="21">
        <f t="shared" ref="E102:F102" si="42">SUM(E82:E101)</f>
        <v>689</v>
      </c>
      <c r="F102" s="50">
        <f t="shared" si="42"/>
        <v>1</v>
      </c>
      <c r="G102" s="21">
        <f t="shared" ref="G102:H102" si="43">SUM(G82:G101)</f>
        <v>1079</v>
      </c>
      <c r="H102" s="50">
        <f t="shared" si="43"/>
        <v>1</v>
      </c>
    </row>
    <row r="103" spans="2:8" s="2" customFormat="1" x14ac:dyDescent="0.25">
      <c r="B103" s="10"/>
      <c r="C103" s="11"/>
      <c r="E103" s="11"/>
      <c r="G103" s="11"/>
    </row>
    <row r="104" spans="2:8" s="2" customFormat="1" ht="21" customHeight="1" x14ac:dyDescent="0.25">
      <c r="B104" s="61" t="s">
        <v>434</v>
      </c>
      <c r="C104" s="61"/>
      <c r="D104" s="61"/>
      <c r="E104" s="61"/>
      <c r="F104" s="61"/>
      <c r="G104" s="61"/>
      <c r="H104" s="61"/>
    </row>
    <row r="105" spans="2:8" s="2" customFormat="1" ht="15" customHeight="1" x14ac:dyDescent="0.25">
      <c r="B105" s="60" t="s">
        <v>395</v>
      </c>
      <c r="C105" s="63"/>
      <c r="E105" s="77"/>
      <c r="G105" s="84"/>
    </row>
    <row r="106" spans="2:8" s="2" customFormat="1" ht="15" customHeight="1" x14ac:dyDescent="0.25">
      <c r="B106" s="60"/>
      <c r="C106" s="63"/>
      <c r="E106" s="77"/>
      <c r="G106" s="84"/>
    </row>
    <row r="107" spans="2:8" s="2" customFormat="1" x14ac:dyDescent="0.25">
      <c r="B107" s="14"/>
      <c r="C107" s="14"/>
      <c r="E107" s="14"/>
      <c r="G107" s="14"/>
    </row>
    <row r="108" spans="2:8" s="66" customFormat="1" ht="20.25" x14ac:dyDescent="0.25">
      <c r="B108" s="91" t="s">
        <v>435</v>
      </c>
      <c r="C108" s="91"/>
      <c r="D108" s="91"/>
    </row>
    <row r="110" spans="2:8" ht="16.5" x14ac:dyDescent="0.25">
      <c r="B110" s="1" t="s">
        <v>523</v>
      </c>
    </row>
    <row r="111" spans="2:8" x14ac:dyDescent="0.25">
      <c r="B111" s="1" t="s">
        <v>522</v>
      </c>
    </row>
    <row r="113" spans="2:8" ht="47.25" customHeight="1" x14ac:dyDescent="0.25">
      <c r="B113" s="95" t="s">
        <v>498</v>
      </c>
      <c r="C113" s="87" t="s">
        <v>526</v>
      </c>
      <c r="D113" s="88"/>
      <c r="E113" s="87" t="s">
        <v>545</v>
      </c>
      <c r="F113" s="88"/>
      <c r="G113" s="87" t="s">
        <v>546</v>
      </c>
      <c r="H113" s="88"/>
    </row>
    <row r="114" spans="2:8" ht="47.25" customHeight="1" x14ac:dyDescent="0.25">
      <c r="B114" s="96"/>
      <c r="C114" s="86" t="s">
        <v>403</v>
      </c>
      <c r="D114" s="86"/>
      <c r="E114" s="86" t="s">
        <v>398</v>
      </c>
      <c r="F114" s="86"/>
      <c r="G114" s="86" t="s">
        <v>398</v>
      </c>
      <c r="H114" s="86"/>
    </row>
    <row r="115" spans="2:8" ht="31.5" x14ac:dyDescent="0.25">
      <c r="B115" s="25" t="s">
        <v>436</v>
      </c>
      <c r="C115" s="29">
        <v>407</v>
      </c>
      <c r="D115" s="30">
        <f>C115/C$119</f>
        <v>0.83401639344262291</v>
      </c>
      <c r="E115" s="29">
        <v>807</v>
      </c>
      <c r="F115" s="30">
        <f>E115/E$119</f>
        <v>0.82769230769230773</v>
      </c>
      <c r="G115" s="29">
        <v>1207</v>
      </c>
      <c r="H115" s="30">
        <f>G115/G$119</f>
        <v>0.80789825970548867</v>
      </c>
    </row>
    <row r="116" spans="2:8" ht="31.5" x14ac:dyDescent="0.25">
      <c r="B116" s="25" t="s">
        <v>359</v>
      </c>
      <c r="C116" s="29">
        <v>3</v>
      </c>
      <c r="D116" s="30">
        <f t="shared" ref="D116:D118" si="44">C116/C$119</f>
        <v>6.1475409836065573E-3</v>
      </c>
      <c r="E116" s="29">
        <v>9</v>
      </c>
      <c r="F116" s="30">
        <f t="shared" ref="F116:F118" si="45">E116/E$119</f>
        <v>9.2307692307692316E-3</v>
      </c>
      <c r="G116" s="29">
        <v>13</v>
      </c>
      <c r="H116" s="30">
        <f t="shared" ref="H116:H118" si="46">G116/G$119</f>
        <v>8.7014725568942443E-3</v>
      </c>
    </row>
    <row r="117" spans="2:8" ht="31.5" x14ac:dyDescent="0.25">
      <c r="B117" s="25" t="s">
        <v>360</v>
      </c>
      <c r="C117" s="29">
        <v>44</v>
      </c>
      <c r="D117" s="30">
        <f t="shared" si="44"/>
        <v>9.0163934426229511E-2</v>
      </c>
      <c r="E117" s="29">
        <v>82</v>
      </c>
      <c r="F117" s="30">
        <f t="shared" si="45"/>
        <v>8.4102564102564101E-2</v>
      </c>
      <c r="G117" s="29">
        <v>132</v>
      </c>
      <c r="H117" s="30">
        <f t="shared" si="46"/>
        <v>8.8353413654618476E-2</v>
      </c>
    </row>
    <row r="118" spans="2:8" ht="31.5" x14ac:dyDescent="0.25">
      <c r="B118" s="25" t="s">
        <v>437</v>
      </c>
      <c r="C118" s="29">
        <v>34</v>
      </c>
      <c r="D118" s="30">
        <f t="shared" si="44"/>
        <v>6.9672131147540978E-2</v>
      </c>
      <c r="E118" s="29">
        <v>77</v>
      </c>
      <c r="F118" s="30">
        <f t="shared" si="45"/>
        <v>7.8974358974358977E-2</v>
      </c>
      <c r="G118" s="29">
        <v>142</v>
      </c>
      <c r="H118" s="30">
        <f t="shared" si="46"/>
        <v>9.5046854082998664E-2</v>
      </c>
    </row>
    <row r="119" spans="2:8" ht="31.5" x14ac:dyDescent="0.25">
      <c r="B119" s="17" t="s">
        <v>438</v>
      </c>
      <c r="C119" s="21">
        <f t="shared" ref="C119:D119" si="47">SUM(C115:C118)</f>
        <v>488</v>
      </c>
      <c r="D119" s="50">
        <f t="shared" si="47"/>
        <v>1</v>
      </c>
      <c r="E119" s="21">
        <f t="shared" ref="E119:F119" si="48">SUM(E115:E118)</f>
        <v>975</v>
      </c>
      <c r="F119" s="50">
        <f t="shared" si="48"/>
        <v>1</v>
      </c>
      <c r="G119" s="21">
        <f t="shared" ref="G119:H119" si="49">SUM(G115:G118)</f>
        <v>1494</v>
      </c>
      <c r="H119" s="50">
        <f t="shared" si="49"/>
        <v>1</v>
      </c>
    </row>
    <row r="122" spans="2:8" ht="47.25" customHeight="1" x14ac:dyDescent="0.25">
      <c r="B122" s="100" t="s">
        <v>439</v>
      </c>
      <c r="C122" s="87" t="s">
        <v>526</v>
      </c>
      <c r="D122" s="88"/>
      <c r="E122" s="87" t="s">
        <v>545</v>
      </c>
      <c r="F122" s="88"/>
      <c r="G122" s="87" t="s">
        <v>546</v>
      </c>
      <c r="H122" s="88"/>
    </row>
    <row r="123" spans="2:8" ht="47.25" customHeight="1" x14ac:dyDescent="0.25">
      <c r="B123" s="100"/>
      <c r="C123" s="86" t="s">
        <v>398</v>
      </c>
      <c r="D123" s="86"/>
      <c r="E123" s="86" t="s">
        <v>398</v>
      </c>
      <c r="F123" s="86"/>
      <c r="G123" s="86" t="s">
        <v>398</v>
      </c>
      <c r="H123" s="86"/>
    </row>
    <row r="124" spans="2:8" ht="31.5" x14ac:dyDescent="0.25">
      <c r="B124" s="25" t="s">
        <v>343</v>
      </c>
      <c r="C124" s="29">
        <v>394</v>
      </c>
      <c r="D124" s="30">
        <f>C124/C$126</f>
        <v>0.80737704918032782</v>
      </c>
      <c r="E124" s="29">
        <v>813</v>
      </c>
      <c r="F124" s="30">
        <f>E124/E$126</f>
        <v>0.83384615384615379</v>
      </c>
      <c r="G124" s="29">
        <v>1259</v>
      </c>
      <c r="H124" s="30">
        <f>G124/G$126</f>
        <v>0.84270414993306564</v>
      </c>
    </row>
    <row r="125" spans="2:8" ht="31.5" x14ac:dyDescent="0.25">
      <c r="B125" s="25" t="s">
        <v>361</v>
      </c>
      <c r="C125" s="29">
        <v>94</v>
      </c>
      <c r="D125" s="30">
        <f>C125/C$126</f>
        <v>0.19262295081967212</v>
      </c>
      <c r="E125" s="29">
        <v>162</v>
      </c>
      <c r="F125" s="30">
        <f>E125/E$126</f>
        <v>0.16615384615384615</v>
      </c>
      <c r="G125" s="29">
        <v>235</v>
      </c>
      <c r="H125" s="30">
        <f>G125/G$126</f>
        <v>0.15729585006693442</v>
      </c>
    </row>
    <row r="126" spans="2:8" ht="31.5" x14ac:dyDescent="0.25">
      <c r="B126" s="17" t="s">
        <v>420</v>
      </c>
      <c r="C126" s="33">
        <f t="shared" ref="C126:D126" si="50">SUM(C124:C125)</f>
        <v>488</v>
      </c>
      <c r="D126" s="49">
        <f t="shared" si="50"/>
        <v>1</v>
      </c>
      <c r="E126" s="33">
        <f t="shared" ref="E126:F126" si="51">SUM(E124:E125)</f>
        <v>975</v>
      </c>
      <c r="F126" s="49">
        <f t="shared" si="51"/>
        <v>1</v>
      </c>
      <c r="G126" s="33">
        <f t="shared" ref="G126:H126" si="52">SUM(G124:G125)</f>
        <v>1494</v>
      </c>
      <c r="H126" s="49">
        <f t="shared" si="52"/>
        <v>1</v>
      </c>
    </row>
    <row r="127" spans="2:8" s="5" customFormat="1" x14ac:dyDescent="0.25">
      <c r="B127" s="10"/>
      <c r="C127" s="11"/>
      <c r="E127" s="11"/>
      <c r="G127" s="11"/>
    </row>
    <row r="128" spans="2:8" s="5" customFormat="1" x14ac:dyDescent="0.25">
      <c r="B128" s="10"/>
      <c r="C128" s="15"/>
      <c r="E128" s="15"/>
      <c r="G128" s="15"/>
    </row>
    <row r="129" spans="2:8" ht="48" customHeight="1" x14ac:dyDescent="0.25">
      <c r="B129" s="92" t="s">
        <v>440</v>
      </c>
      <c r="C129" s="87" t="s">
        <v>526</v>
      </c>
      <c r="D129" s="88"/>
      <c r="E129" s="87" t="s">
        <v>545</v>
      </c>
      <c r="F129" s="88"/>
      <c r="G129" s="87" t="s">
        <v>546</v>
      </c>
      <c r="H129" s="88"/>
    </row>
    <row r="130" spans="2:8" ht="48" customHeight="1" x14ac:dyDescent="0.25">
      <c r="B130" s="93"/>
      <c r="C130" s="86" t="s">
        <v>398</v>
      </c>
      <c r="D130" s="86"/>
      <c r="E130" s="86" t="s">
        <v>398</v>
      </c>
      <c r="F130" s="86"/>
      <c r="G130" s="86" t="s">
        <v>398</v>
      </c>
      <c r="H130" s="86"/>
    </row>
    <row r="131" spans="2:8" ht="31.5" x14ac:dyDescent="0.25">
      <c r="B131" s="25" t="s">
        <v>362</v>
      </c>
      <c r="C131" s="29">
        <v>294</v>
      </c>
      <c r="D131" s="30">
        <f>C131/C$139</f>
        <v>0.60245901639344257</v>
      </c>
      <c r="E131" s="29">
        <v>625</v>
      </c>
      <c r="F131" s="30">
        <f>E131/E$139</f>
        <v>0.64102564102564108</v>
      </c>
      <c r="G131" s="29">
        <v>967</v>
      </c>
      <c r="H131" s="30">
        <f>G131/G$139</f>
        <v>0.64725568942436418</v>
      </c>
    </row>
    <row r="132" spans="2:8" ht="31.5" x14ac:dyDescent="0.25">
      <c r="B132" s="25" t="s">
        <v>363</v>
      </c>
      <c r="C132" s="29">
        <v>70</v>
      </c>
      <c r="D132" s="30">
        <f t="shared" ref="D132:D138" si="53">C132/C$139</f>
        <v>0.14344262295081966</v>
      </c>
      <c r="E132" s="29">
        <v>122</v>
      </c>
      <c r="F132" s="30">
        <f t="shared" ref="F132:F138" si="54">E132/E$139</f>
        <v>0.12512820512820513</v>
      </c>
      <c r="G132" s="29">
        <v>173</v>
      </c>
      <c r="H132" s="30">
        <f t="shared" ref="H132:H138" si="55">G132/G$139</f>
        <v>0.11579651941097724</v>
      </c>
    </row>
    <row r="133" spans="2:8" ht="32.25" x14ac:dyDescent="0.25">
      <c r="B133" s="25" t="s">
        <v>364</v>
      </c>
      <c r="C133" s="29">
        <v>30</v>
      </c>
      <c r="D133" s="30">
        <f t="shared" si="53"/>
        <v>6.1475409836065573E-2</v>
      </c>
      <c r="E133" s="29">
        <v>41</v>
      </c>
      <c r="F133" s="30">
        <f t="shared" si="54"/>
        <v>4.205128205128205E-2</v>
      </c>
      <c r="G133" s="29">
        <v>57</v>
      </c>
      <c r="H133" s="30">
        <f t="shared" si="55"/>
        <v>3.8152610441767071E-2</v>
      </c>
    </row>
    <row r="134" spans="2:8" ht="32.25" x14ac:dyDescent="0.25">
      <c r="B134" s="25" t="s">
        <v>365</v>
      </c>
      <c r="C134" s="29">
        <v>5</v>
      </c>
      <c r="D134" s="30">
        <f t="shared" si="53"/>
        <v>1.0245901639344262E-2</v>
      </c>
      <c r="E134" s="29">
        <v>11</v>
      </c>
      <c r="F134" s="30">
        <f t="shared" si="54"/>
        <v>1.1282051282051283E-2</v>
      </c>
      <c r="G134" s="29">
        <v>14</v>
      </c>
      <c r="H134" s="30">
        <f t="shared" si="55"/>
        <v>9.3708165997322627E-3</v>
      </c>
    </row>
    <row r="135" spans="2:8" ht="31.5" x14ac:dyDescent="0.25">
      <c r="B135" s="25" t="s">
        <v>441</v>
      </c>
      <c r="C135" s="29">
        <v>68</v>
      </c>
      <c r="D135" s="30">
        <f t="shared" si="53"/>
        <v>0.13934426229508196</v>
      </c>
      <c r="E135" s="29">
        <v>133</v>
      </c>
      <c r="F135" s="30">
        <f t="shared" si="54"/>
        <v>0.13641025641025642</v>
      </c>
      <c r="G135" s="29">
        <v>196</v>
      </c>
      <c r="H135" s="30">
        <f t="shared" si="55"/>
        <v>0.13119143239625167</v>
      </c>
    </row>
    <row r="136" spans="2:8" ht="31.5" x14ac:dyDescent="0.25">
      <c r="B136" s="25" t="s">
        <v>442</v>
      </c>
      <c r="C136" s="29">
        <v>7</v>
      </c>
      <c r="D136" s="30">
        <f t="shared" si="53"/>
        <v>1.4344262295081968E-2</v>
      </c>
      <c r="E136" s="29">
        <v>7</v>
      </c>
      <c r="F136" s="30">
        <f t="shared" si="54"/>
        <v>7.1794871794871795E-3</v>
      </c>
      <c r="G136" s="29">
        <v>11</v>
      </c>
      <c r="H136" s="30">
        <f t="shared" si="55"/>
        <v>7.3627844712182058E-3</v>
      </c>
    </row>
    <row r="137" spans="2:8" ht="31.5" x14ac:dyDescent="0.25">
      <c r="B137" s="25" t="s">
        <v>443</v>
      </c>
      <c r="C137" s="29">
        <v>13</v>
      </c>
      <c r="D137" s="30">
        <f t="shared" si="53"/>
        <v>2.663934426229508E-2</v>
      </c>
      <c r="E137" s="29">
        <v>33</v>
      </c>
      <c r="F137" s="30">
        <f t="shared" si="54"/>
        <v>3.3846153846153845E-2</v>
      </c>
      <c r="G137" s="29">
        <v>72</v>
      </c>
      <c r="H137" s="30">
        <f t="shared" si="55"/>
        <v>4.8192771084337352E-2</v>
      </c>
    </row>
    <row r="138" spans="2:8" ht="31.5" x14ac:dyDescent="0.25">
      <c r="B138" s="25" t="s">
        <v>444</v>
      </c>
      <c r="C138" s="29">
        <v>1</v>
      </c>
      <c r="D138" s="30">
        <f t="shared" si="53"/>
        <v>2.0491803278688526E-3</v>
      </c>
      <c r="E138" s="29">
        <v>3</v>
      </c>
      <c r="F138" s="30">
        <f t="shared" si="54"/>
        <v>3.0769230769230769E-3</v>
      </c>
      <c r="G138" s="29">
        <v>4</v>
      </c>
      <c r="H138" s="30">
        <f t="shared" si="55"/>
        <v>2.6773761713520749E-3</v>
      </c>
    </row>
    <row r="139" spans="2:8" ht="31.5" x14ac:dyDescent="0.25">
      <c r="B139" s="17" t="s">
        <v>420</v>
      </c>
      <c r="C139" s="33">
        <f t="shared" ref="C139:D139" si="56">SUM(C131:C138)</f>
        <v>488</v>
      </c>
      <c r="D139" s="49">
        <f t="shared" si="56"/>
        <v>0.99999999999999989</v>
      </c>
      <c r="E139" s="33">
        <f t="shared" ref="E139:F139" si="57">SUM(E131:E138)</f>
        <v>975</v>
      </c>
      <c r="F139" s="49">
        <f t="shared" si="57"/>
        <v>1</v>
      </c>
      <c r="G139" s="33">
        <f t="shared" ref="G139:H139" si="58">SUM(G131:G138)</f>
        <v>1494</v>
      </c>
      <c r="H139" s="49">
        <f t="shared" si="58"/>
        <v>1</v>
      </c>
    </row>
    <row r="140" spans="2:8" x14ac:dyDescent="0.25">
      <c r="B140" s="10"/>
      <c r="C140" s="8"/>
      <c r="E140" s="8"/>
      <c r="G140" s="8"/>
    </row>
    <row r="141" spans="2:8" x14ac:dyDescent="0.25">
      <c r="B141" s="10"/>
      <c r="C141" s="8"/>
      <c r="E141" s="8"/>
      <c r="G141" s="8"/>
    </row>
    <row r="142" spans="2:8" s="5" customFormat="1" ht="47.25" customHeight="1" x14ac:dyDescent="0.25">
      <c r="B142" s="100" t="s">
        <v>503</v>
      </c>
      <c r="C142" s="87" t="s">
        <v>526</v>
      </c>
      <c r="D142" s="88"/>
      <c r="E142" s="87" t="s">
        <v>545</v>
      </c>
      <c r="F142" s="88"/>
      <c r="G142" s="87" t="s">
        <v>546</v>
      </c>
      <c r="H142" s="88"/>
    </row>
    <row r="143" spans="2:8" s="5" customFormat="1" ht="47.25" customHeight="1" x14ac:dyDescent="0.25">
      <c r="B143" s="100"/>
      <c r="C143" s="86" t="s">
        <v>403</v>
      </c>
      <c r="D143" s="86"/>
      <c r="E143" s="86" t="s">
        <v>398</v>
      </c>
      <c r="F143" s="86"/>
      <c r="G143" s="86" t="s">
        <v>398</v>
      </c>
      <c r="H143" s="86"/>
    </row>
    <row r="144" spans="2:8" s="5" customFormat="1" ht="31.5" x14ac:dyDescent="0.25">
      <c r="B144" s="25" t="s">
        <v>416</v>
      </c>
      <c r="C144" s="29">
        <v>438</v>
      </c>
      <c r="D144" s="30">
        <f t="shared" ref="D144:D166" si="59">C144/C$167</f>
        <v>0.89754098360655743</v>
      </c>
      <c r="E144" s="29">
        <v>888</v>
      </c>
      <c r="F144" s="30">
        <f t="shared" ref="F144:F166" si="60">E144/E$167</f>
        <v>0.91076923076923078</v>
      </c>
      <c r="G144" s="29">
        <v>1356</v>
      </c>
      <c r="H144" s="30">
        <f t="shared" ref="H144:H166" si="61">G144/G$167</f>
        <v>0.90763052208835338</v>
      </c>
    </row>
    <row r="145" spans="2:8" s="5" customFormat="1" ht="32.25" x14ac:dyDescent="0.25">
      <c r="B145" s="36" t="s">
        <v>397</v>
      </c>
      <c r="C145" s="31">
        <v>3</v>
      </c>
      <c r="D145" s="32">
        <f t="shared" si="59"/>
        <v>6.1475409836065573E-3</v>
      </c>
      <c r="E145" s="31">
        <v>9</v>
      </c>
      <c r="F145" s="32">
        <f t="shared" si="60"/>
        <v>9.2307692307692316E-3</v>
      </c>
      <c r="G145" s="31">
        <v>18</v>
      </c>
      <c r="H145" s="32">
        <f t="shared" si="61"/>
        <v>1.2048192771084338E-2</v>
      </c>
    </row>
    <row r="146" spans="2:8" s="5" customFormat="1" ht="31.5" x14ac:dyDescent="0.25">
      <c r="B146" s="36" t="s">
        <v>445</v>
      </c>
      <c r="C146" s="31">
        <v>8</v>
      </c>
      <c r="D146" s="32">
        <f t="shared" si="59"/>
        <v>1.6393442622950821E-2</v>
      </c>
      <c r="E146" s="31">
        <v>10</v>
      </c>
      <c r="F146" s="32">
        <f t="shared" si="60"/>
        <v>1.0256410256410256E-2</v>
      </c>
      <c r="G146" s="31">
        <v>14</v>
      </c>
      <c r="H146" s="32">
        <f t="shared" si="61"/>
        <v>9.3708165997322627E-3</v>
      </c>
    </row>
    <row r="147" spans="2:8" s="5" customFormat="1" ht="32.25" x14ac:dyDescent="0.25">
      <c r="B147" s="37" t="s">
        <v>352</v>
      </c>
      <c r="C147" s="31">
        <v>4</v>
      </c>
      <c r="D147" s="32">
        <f t="shared" si="59"/>
        <v>8.1967213114754103E-3</v>
      </c>
      <c r="E147" s="31">
        <v>9</v>
      </c>
      <c r="F147" s="32">
        <f t="shared" si="60"/>
        <v>9.2307692307692316E-3</v>
      </c>
      <c r="G147" s="31">
        <v>12</v>
      </c>
      <c r="H147" s="32">
        <f t="shared" si="61"/>
        <v>8.0321285140562242E-3</v>
      </c>
    </row>
    <row r="148" spans="2:8" s="5" customFormat="1" ht="32.25" x14ac:dyDescent="0.25">
      <c r="B148" s="36" t="s">
        <v>353</v>
      </c>
      <c r="C148" s="31">
        <v>10</v>
      </c>
      <c r="D148" s="32">
        <f t="shared" si="59"/>
        <v>2.0491803278688523E-2</v>
      </c>
      <c r="E148" s="31">
        <v>14</v>
      </c>
      <c r="F148" s="32">
        <f t="shared" si="60"/>
        <v>1.4358974358974359E-2</v>
      </c>
      <c r="G148" s="31">
        <v>26</v>
      </c>
      <c r="H148" s="32">
        <f t="shared" si="61"/>
        <v>1.7402945113788489E-2</v>
      </c>
    </row>
    <row r="149" spans="2:8" s="5" customFormat="1" ht="31.5" x14ac:dyDescent="0.25">
      <c r="B149" s="36" t="s">
        <v>446</v>
      </c>
      <c r="C149" s="31">
        <v>2</v>
      </c>
      <c r="D149" s="32">
        <f t="shared" si="59"/>
        <v>4.0983606557377051E-3</v>
      </c>
      <c r="E149" s="31">
        <v>3</v>
      </c>
      <c r="F149" s="32">
        <f t="shared" si="60"/>
        <v>3.0769230769230769E-3</v>
      </c>
      <c r="G149" s="31">
        <v>10</v>
      </c>
      <c r="H149" s="32">
        <f t="shared" si="61"/>
        <v>6.6934404283801874E-3</v>
      </c>
    </row>
    <row r="150" spans="2:8" s="5" customFormat="1" ht="31.5" x14ac:dyDescent="0.25">
      <c r="B150" s="69" t="s">
        <v>419</v>
      </c>
      <c r="C150" s="70">
        <v>1</v>
      </c>
      <c r="D150" s="71">
        <f t="shared" si="59"/>
        <v>2.0491803278688526E-3</v>
      </c>
      <c r="E150" s="70">
        <v>7</v>
      </c>
      <c r="F150" s="71">
        <f t="shared" si="60"/>
        <v>7.1794871794871795E-3</v>
      </c>
      <c r="G150" s="70">
        <v>11</v>
      </c>
      <c r="H150" s="71">
        <f t="shared" si="61"/>
        <v>7.3627844712182058E-3</v>
      </c>
    </row>
    <row r="151" spans="2:8" s="5" customFormat="1" ht="32.25" x14ac:dyDescent="0.25">
      <c r="B151" s="23" t="s">
        <v>508</v>
      </c>
      <c r="C151" s="29">
        <v>3</v>
      </c>
      <c r="D151" s="30">
        <f t="shared" si="59"/>
        <v>6.1475409836065573E-3</v>
      </c>
      <c r="E151" s="29">
        <v>5</v>
      </c>
      <c r="F151" s="30">
        <f t="shared" si="60"/>
        <v>5.1282051282051282E-3</v>
      </c>
      <c r="G151" s="29">
        <v>8</v>
      </c>
      <c r="H151" s="30">
        <f t="shared" si="61"/>
        <v>5.3547523427041497E-3</v>
      </c>
    </row>
    <row r="152" spans="2:8" s="5" customFormat="1" ht="32.25" x14ac:dyDescent="0.25">
      <c r="B152" s="23" t="s">
        <v>509</v>
      </c>
      <c r="C152" s="29">
        <v>4</v>
      </c>
      <c r="D152" s="30">
        <f t="shared" si="59"/>
        <v>8.1967213114754103E-3</v>
      </c>
      <c r="E152" s="29">
        <v>4</v>
      </c>
      <c r="F152" s="30">
        <f t="shared" si="60"/>
        <v>4.1025641025641026E-3</v>
      </c>
      <c r="G152" s="29">
        <v>5</v>
      </c>
      <c r="H152" s="30">
        <f t="shared" si="61"/>
        <v>3.3467202141900937E-3</v>
      </c>
    </row>
    <row r="153" spans="2:8" s="5" customFormat="1" ht="32.25" x14ac:dyDescent="0.25">
      <c r="B153" s="75" t="s">
        <v>346</v>
      </c>
      <c r="C153" s="72">
        <v>0</v>
      </c>
      <c r="D153" s="30">
        <f t="shared" si="59"/>
        <v>0</v>
      </c>
      <c r="E153" s="72">
        <v>2</v>
      </c>
      <c r="F153" s="30">
        <f t="shared" si="60"/>
        <v>2.0512820512820513E-3</v>
      </c>
      <c r="G153" s="72">
        <v>2</v>
      </c>
      <c r="H153" s="30">
        <f t="shared" si="61"/>
        <v>1.3386880856760374E-3</v>
      </c>
    </row>
    <row r="154" spans="2:8" s="5" customFormat="1" ht="32.25" x14ac:dyDescent="0.25">
      <c r="B154" s="73" t="s">
        <v>510</v>
      </c>
      <c r="C154" s="74">
        <v>3</v>
      </c>
      <c r="D154" s="30">
        <f t="shared" si="59"/>
        <v>6.1475409836065573E-3</v>
      </c>
      <c r="E154" s="74">
        <v>4</v>
      </c>
      <c r="F154" s="30">
        <f t="shared" si="60"/>
        <v>4.1025641025641026E-3</v>
      </c>
      <c r="G154" s="74">
        <v>4</v>
      </c>
      <c r="H154" s="30">
        <f t="shared" si="61"/>
        <v>2.6773761713520749E-3</v>
      </c>
    </row>
    <row r="155" spans="2:8" s="5" customFormat="1" ht="32.25" x14ac:dyDescent="0.25">
      <c r="B155" s="73" t="s">
        <v>511</v>
      </c>
      <c r="C155" s="74">
        <v>0</v>
      </c>
      <c r="D155" s="30">
        <f t="shared" si="59"/>
        <v>0</v>
      </c>
      <c r="E155" s="74">
        <v>0</v>
      </c>
      <c r="F155" s="30">
        <f t="shared" si="60"/>
        <v>0</v>
      </c>
      <c r="G155" s="74">
        <v>0</v>
      </c>
      <c r="H155" s="30">
        <f t="shared" si="61"/>
        <v>0</v>
      </c>
    </row>
    <row r="156" spans="2:8" s="5" customFormat="1" ht="32.25" x14ac:dyDescent="0.25">
      <c r="B156" s="73" t="s">
        <v>512</v>
      </c>
      <c r="C156" s="74">
        <v>0</v>
      </c>
      <c r="D156" s="30">
        <f t="shared" si="59"/>
        <v>0</v>
      </c>
      <c r="E156" s="74">
        <v>0</v>
      </c>
      <c r="F156" s="30">
        <f t="shared" si="60"/>
        <v>0</v>
      </c>
      <c r="G156" s="74">
        <v>0</v>
      </c>
      <c r="H156" s="30">
        <f t="shared" si="61"/>
        <v>0</v>
      </c>
    </row>
    <row r="157" spans="2:8" s="5" customFormat="1" ht="32.25" x14ac:dyDescent="0.25">
      <c r="B157" s="73" t="s">
        <v>513</v>
      </c>
      <c r="C157" s="74">
        <v>0</v>
      </c>
      <c r="D157" s="30">
        <f t="shared" si="59"/>
        <v>0</v>
      </c>
      <c r="E157" s="74">
        <v>0</v>
      </c>
      <c r="F157" s="30">
        <f t="shared" si="60"/>
        <v>0</v>
      </c>
      <c r="G157" s="74">
        <v>0</v>
      </c>
      <c r="H157" s="30">
        <f t="shared" si="61"/>
        <v>0</v>
      </c>
    </row>
    <row r="158" spans="2:8" s="5" customFormat="1" ht="32.25" x14ac:dyDescent="0.25">
      <c r="B158" s="73" t="s">
        <v>514</v>
      </c>
      <c r="C158" s="74">
        <v>1</v>
      </c>
      <c r="D158" s="30">
        <f t="shared" si="59"/>
        <v>2.0491803278688526E-3</v>
      </c>
      <c r="E158" s="74">
        <v>1</v>
      </c>
      <c r="F158" s="30">
        <f t="shared" si="60"/>
        <v>1.0256410256410256E-3</v>
      </c>
      <c r="G158" s="74">
        <v>1</v>
      </c>
      <c r="H158" s="30">
        <f t="shared" si="61"/>
        <v>6.6934404283801872E-4</v>
      </c>
    </row>
    <row r="159" spans="2:8" s="5" customFormat="1" ht="32.25" x14ac:dyDescent="0.25">
      <c r="B159" s="73" t="s">
        <v>515</v>
      </c>
      <c r="C159" s="74">
        <v>1</v>
      </c>
      <c r="D159" s="30">
        <f t="shared" si="59"/>
        <v>2.0491803278688526E-3</v>
      </c>
      <c r="E159" s="74">
        <v>1</v>
      </c>
      <c r="F159" s="30">
        <f t="shared" si="60"/>
        <v>1.0256410256410256E-3</v>
      </c>
      <c r="G159" s="74">
        <v>2</v>
      </c>
      <c r="H159" s="30">
        <f t="shared" si="61"/>
        <v>1.3386880856760374E-3</v>
      </c>
    </row>
    <row r="160" spans="2:8" s="5" customFormat="1" ht="32.25" x14ac:dyDescent="0.25">
      <c r="B160" s="73" t="s">
        <v>516</v>
      </c>
      <c r="C160" s="74">
        <v>0</v>
      </c>
      <c r="D160" s="30">
        <f t="shared" si="59"/>
        <v>0</v>
      </c>
      <c r="E160" s="74">
        <v>0</v>
      </c>
      <c r="F160" s="30">
        <f t="shared" si="60"/>
        <v>0</v>
      </c>
      <c r="G160" s="74">
        <v>0</v>
      </c>
      <c r="H160" s="30">
        <f t="shared" si="61"/>
        <v>0</v>
      </c>
    </row>
    <row r="161" spans="2:8" s="5" customFormat="1" ht="32.25" x14ac:dyDescent="0.25">
      <c r="B161" s="73" t="s">
        <v>517</v>
      </c>
      <c r="C161" s="74">
        <v>0</v>
      </c>
      <c r="D161" s="30">
        <f t="shared" si="59"/>
        <v>0</v>
      </c>
      <c r="E161" s="74">
        <v>0</v>
      </c>
      <c r="F161" s="30">
        <f t="shared" si="60"/>
        <v>0</v>
      </c>
      <c r="G161" s="74">
        <v>0</v>
      </c>
      <c r="H161" s="30">
        <f t="shared" si="61"/>
        <v>0</v>
      </c>
    </row>
    <row r="162" spans="2:8" s="5" customFormat="1" ht="32.25" x14ac:dyDescent="0.25">
      <c r="B162" s="73" t="s">
        <v>518</v>
      </c>
      <c r="C162" s="74">
        <v>0</v>
      </c>
      <c r="D162" s="30">
        <f t="shared" si="59"/>
        <v>0</v>
      </c>
      <c r="E162" s="74">
        <v>0</v>
      </c>
      <c r="F162" s="30">
        <f t="shared" si="60"/>
        <v>0</v>
      </c>
      <c r="G162" s="74">
        <v>0</v>
      </c>
      <c r="H162" s="30">
        <f t="shared" si="61"/>
        <v>0</v>
      </c>
    </row>
    <row r="163" spans="2:8" s="5" customFormat="1" ht="32.25" x14ac:dyDescent="0.25">
      <c r="B163" s="73" t="s">
        <v>519</v>
      </c>
      <c r="C163" s="74">
        <v>0</v>
      </c>
      <c r="D163" s="30">
        <f t="shared" si="59"/>
        <v>0</v>
      </c>
      <c r="E163" s="74">
        <v>0</v>
      </c>
      <c r="F163" s="30">
        <f t="shared" si="60"/>
        <v>0</v>
      </c>
      <c r="G163" s="74">
        <v>0</v>
      </c>
      <c r="H163" s="30">
        <f t="shared" si="61"/>
        <v>0</v>
      </c>
    </row>
    <row r="164" spans="2:8" s="5" customFormat="1" ht="32.25" x14ac:dyDescent="0.25">
      <c r="B164" s="25" t="s">
        <v>347</v>
      </c>
      <c r="C164" s="29">
        <v>2</v>
      </c>
      <c r="D164" s="30">
        <f t="shared" si="59"/>
        <v>4.0983606557377051E-3</v>
      </c>
      <c r="E164" s="29">
        <v>4</v>
      </c>
      <c r="F164" s="30">
        <f t="shared" si="60"/>
        <v>4.1025641025641026E-3</v>
      </c>
      <c r="G164" s="29">
        <v>5</v>
      </c>
      <c r="H164" s="30">
        <f t="shared" si="61"/>
        <v>3.3467202141900937E-3</v>
      </c>
    </row>
    <row r="165" spans="2:8" s="5" customFormat="1" ht="32.25" x14ac:dyDescent="0.25">
      <c r="B165" s="25" t="s">
        <v>348</v>
      </c>
      <c r="C165" s="29">
        <v>2</v>
      </c>
      <c r="D165" s="30">
        <f t="shared" si="59"/>
        <v>4.0983606557377051E-3</v>
      </c>
      <c r="E165" s="29">
        <v>3</v>
      </c>
      <c r="F165" s="30">
        <f t="shared" si="60"/>
        <v>3.0769230769230769E-3</v>
      </c>
      <c r="G165" s="29">
        <v>6</v>
      </c>
      <c r="H165" s="30">
        <f t="shared" si="61"/>
        <v>4.0160642570281121E-3</v>
      </c>
    </row>
    <row r="166" spans="2:8" s="5" customFormat="1" ht="31.5" x14ac:dyDescent="0.25">
      <c r="B166" s="25" t="s">
        <v>447</v>
      </c>
      <c r="C166" s="29">
        <v>6</v>
      </c>
      <c r="D166" s="30">
        <f t="shared" si="59"/>
        <v>1.2295081967213115E-2</v>
      </c>
      <c r="E166" s="29">
        <v>11</v>
      </c>
      <c r="F166" s="30">
        <f t="shared" si="60"/>
        <v>1.1282051282051283E-2</v>
      </c>
      <c r="G166" s="29">
        <v>14</v>
      </c>
      <c r="H166" s="30">
        <f t="shared" si="61"/>
        <v>9.3708165997322627E-3</v>
      </c>
    </row>
    <row r="167" spans="2:8" s="5" customFormat="1" ht="33" x14ac:dyDescent="0.25">
      <c r="B167" s="68" t="s">
        <v>402</v>
      </c>
      <c r="C167" s="33">
        <f t="shared" ref="C167:D167" si="62">SUM(C144:C166)</f>
        <v>488</v>
      </c>
      <c r="D167" s="49">
        <f t="shared" si="62"/>
        <v>0.99999999999999989</v>
      </c>
      <c r="E167" s="33">
        <f t="shared" ref="E167:F167" si="63">SUM(E144:E166)</f>
        <v>975</v>
      </c>
      <c r="F167" s="49">
        <f t="shared" si="63"/>
        <v>1.0000000000000002</v>
      </c>
      <c r="G167" s="33">
        <f t="shared" ref="G167:H167" si="64">SUM(G144:G166)</f>
        <v>1494</v>
      </c>
      <c r="H167" s="49">
        <f t="shared" si="64"/>
        <v>1</v>
      </c>
    </row>
    <row r="168" spans="2:8" s="5" customFormat="1" x14ac:dyDescent="0.25">
      <c r="B168" s="7"/>
      <c r="C168" s="7"/>
      <c r="E168" s="7"/>
      <c r="G168" s="7"/>
    </row>
    <row r="169" spans="2:8" s="5" customFormat="1" x14ac:dyDescent="0.25">
      <c r="B169" s="7"/>
      <c r="C169" s="7"/>
      <c r="E169" s="7"/>
      <c r="G169" s="7"/>
    </row>
    <row r="170" spans="2:8" ht="47.25" customHeight="1" x14ac:dyDescent="0.25">
      <c r="B170" s="100" t="s">
        <v>502</v>
      </c>
      <c r="C170" s="87" t="s">
        <v>526</v>
      </c>
      <c r="D170" s="88"/>
      <c r="E170" s="87" t="s">
        <v>545</v>
      </c>
      <c r="F170" s="88"/>
      <c r="G170" s="87" t="s">
        <v>546</v>
      </c>
      <c r="H170" s="88"/>
    </row>
    <row r="171" spans="2:8" ht="47.25" customHeight="1" x14ac:dyDescent="0.25">
      <c r="B171" s="100"/>
      <c r="C171" s="86" t="s">
        <v>398</v>
      </c>
      <c r="D171" s="86"/>
      <c r="E171" s="86" t="s">
        <v>398</v>
      </c>
      <c r="F171" s="86"/>
      <c r="G171" s="86" t="s">
        <v>398</v>
      </c>
      <c r="H171" s="86"/>
    </row>
    <row r="172" spans="2:8" ht="31.5" x14ac:dyDescent="0.25">
      <c r="B172" s="25" t="s">
        <v>448</v>
      </c>
      <c r="C172" s="29">
        <v>9</v>
      </c>
      <c r="D172" s="30">
        <f t="shared" ref="D172:D191" si="65">C172/C$192</f>
        <v>1.8442622950819672E-2</v>
      </c>
      <c r="E172" s="29">
        <v>23</v>
      </c>
      <c r="F172" s="30">
        <f t="shared" ref="F172:F191" si="66">E172/E$192</f>
        <v>2.3589743589743591E-2</v>
      </c>
      <c r="G172" s="29">
        <v>32</v>
      </c>
      <c r="H172" s="30">
        <f t="shared" ref="H172:H191" si="67">G172/G$192</f>
        <v>2.1419009370816599E-2</v>
      </c>
    </row>
    <row r="173" spans="2:8" ht="31.5" x14ac:dyDescent="0.25">
      <c r="B173" s="25" t="s">
        <v>449</v>
      </c>
      <c r="C173" s="29">
        <v>11</v>
      </c>
      <c r="D173" s="30">
        <f t="shared" si="65"/>
        <v>2.2540983606557378E-2</v>
      </c>
      <c r="E173" s="29">
        <v>19</v>
      </c>
      <c r="F173" s="30">
        <f t="shared" si="66"/>
        <v>1.9487179487179488E-2</v>
      </c>
      <c r="G173" s="29">
        <v>22</v>
      </c>
      <c r="H173" s="30">
        <f t="shared" si="67"/>
        <v>1.4725568942436412E-2</v>
      </c>
    </row>
    <row r="174" spans="2:8" ht="31.5" x14ac:dyDescent="0.25">
      <c r="B174" s="25" t="s">
        <v>450</v>
      </c>
      <c r="C174" s="29">
        <v>15</v>
      </c>
      <c r="D174" s="30">
        <f t="shared" si="65"/>
        <v>3.0737704918032786E-2</v>
      </c>
      <c r="E174" s="29">
        <v>27</v>
      </c>
      <c r="F174" s="30">
        <f t="shared" si="66"/>
        <v>2.7692307692307693E-2</v>
      </c>
      <c r="G174" s="29">
        <v>36</v>
      </c>
      <c r="H174" s="30">
        <f t="shared" si="67"/>
        <v>2.4096385542168676E-2</v>
      </c>
    </row>
    <row r="175" spans="2:8" ht="31.5" x14ac:dyDescent="0.25">
      <c r="B175" s="25" t="s">
        <v>424</v>
      </c>
      <c r="C175" s="29">
        <v>20</v>
      </c>
      <c r="D175" s="30">
        <f t="shared" si="65"/>
        <v>4.0983606557377046E-2</v>
      </c>
      <c r="E175" s="29">
        <v>44</v>
      </c>
      <c r="F175" s="30">
        <f t="shared" si="66"/>
        <v>4.5128205128205132E-2</v>
      </c>
      <c r="G175" s="29">
        <v>62</v>
      </c>
      <c r="H175" s="30">
        <f t="shared" si="67"/>
        <v>4.1499330655957165E-2</v>
      </c>
    </row>
    <row r="176" spans="2:8" ht="31.5" x14ac:dyDescent="0.25">
      <c r="B176" s="25" t="s">
        <v>451</v>
      </c>
      <c r="C176" s="29">
        <v>7</v>
      </c>
      <c r="D176" s="30">
        <f t="shared" si="65"/>
        <v>1.4344262295081968E-2</v>
      </c>
      <c r="E176" s="29">
        <v>12</v>
      </c>
      <c r="F176" s="30">
        <f t="shared" si="66"/>
        <v>1.2307692307692308E-2</v>
      </c>
      <c r="G176" s="29">
        <v>16</v>
      </c>
      <c r="H176" s="30">
        <f t="shared" si="67"/>
        <v>1.0709504685408299E-2</v>
      </c>
    </row>
    <row r="177" spans="2:8" ht="31.5" x14ac:dyDescent="0.25">
      <c r="B177" s="25" t="s">
        <v>452</v>
      </c>
      <c r="C177" s="29">
        <v>22</v>
      </c>
      <c r="D177" s="30">
        <f t="shared" si="65"/>
        <v>4.5081967213114756E-2</v>
      </c>
      <c r="E177" s="29">
        <v>32</v>
      </c>
      <c r="F177" s="30">
        <f t="shared" si="66"/>
        <v>3.282051282051282E-2</v>
      </c>
      <c r="G177" s="29">
        <v>52</v>
      </c>
      <c r="H177" s="30">
        <f t="shared" si="67"/>
        <v>3.4805890227576977E-2</v>
      </c>
    </row>
    <row r="178" spans="2:8" ht="31.5" x14ac:dyDescent="0.25">
      <c r="B178" s="25" t="s">
        <v>354</v>
      </c>
      <c r="C178" s="29">
        <v>25</v>
      </c>
      <c r="D178" s="30">
        <f t="shared" si="65"/>
        <v>5.1229508196721313E-2</v>
      </c>
      <c r="E178" s="29">
        <v>51</v>
      </c>
      <c r="F178" s="30">
        <f t="shared" si="66"/>
        <v>5.2307692307692305E-2</v>
      </c>
      <c r="G178" s="29">
        <v>96</v>
      </c>
      <c r="H178" s="30">
        <f t="shared" si="67"/>
        <v>6.4257028112449793E-2</v>
      </c>
    </row>
    <row r="179" spans="2:8" ht="31.5" x14ac:dyDescent="0.25">
      <c r="B179" s="25" t="s">
        <v>349</v>
      </c>
      <c r="C179" s="29">
        <v>30</v>
      </c>
      <c r="D179" s="30">
        <f t="shared" si="65"/>
        <v>6.1475409836065573E-2</v>
      </c>
      <c r="E179" s="29">
        <v>60</v>
      </c>
      <c r="F179" s="30">
        <f t="shared" si="66"/>
        <v>6.1538461538461542E-2</v>
      </c>
      <c r="G179" s="29">
        <v>106</v>
      </c>
      <c r="H179" s="30">
        <f t="shared" si="67"/>
        <v>7.0950468540829981E-2</v>
      </c>
    </row>
    <row r="180" spans="2:8" ht="31.5" x14ac:dyDescent="0.25">
      <c r="B180" s="25" t="s">
        <v>453</v>
      </c>
      <c r="C180" s="29">
        <v>39</v>
      </c>
      <c r="D180" s="30">
        <f t="shared" si="65"/>
        <v>7.9918032786885251E-2</v>
      </c>
      <c r="E180" s="29">
        <v>65</v>
      </c>
      <c r="F180" s="30">
        <f t="shared" si="66"/>
        <v>6.6666666666666666E-2</v>
      </c>
      <c r="G180" s="29">
        <v>85</v>
      </c>
      <c r="H180" s="30">
        <f t="shared" si="67"/>
        <v>5.6894243641231593E-2</v>
      </c>
    </row>
    <row r="181" spans="2:8" ht="31.5" x14ac:dyDescent="0.25">
      <c r="B181" s="25" t="s">
        <v>454</v>
      </c>
      <c r="C181" s="29">
        <v>26</v>
      </c>
      <c r="D181" s="30">
        <f t="shared" si="65"/>
        <v>5.3278688524590161E-2</v>
      </c>
      <c r="E181" s="29">
        <v>51</v>
      </c>
      <c r="F181" s="30">
        <f t="shared" si="66"/>
        <v>5.2307692307692305E-2</v>
      </c>
      <c r="G181" s="29">
        <v>75</v>
      </c>
      <c r="H181" s="30">
        <f t="shared" si="67"/>
        <v>5.0200803212851405E-2</v>
      </c>
    </row>
    <row r="182" spans="2:8" ht="31.5" x14ac:dyDescent="0.25">
      <c r="B182" s="25" t="s">
        <v>455</v>
      </c>
      <c r="C182" s="29">
        <v>75</v>
      </c>
      <c r="D182" s="30">
        <f t="shared" si="65"/>
        <v>0.15368852459016394</v>
      </c>
      <c r="E182" s="29">
        <v>132</v>
      </c>
      <c r="F182" s="30">
        <f t="shared" si="66"/>
        <v>0.13538461538461538</v>
      </c>
      <c r="G182" s="29">
        <v>174</v>
      </c>
      <c r="H182" s="30">
        <f t="shared" si="67"/>
        <v>0.11646586345381527</v>
      </c>
    </row>
    <row r="183" spans="2:8" ht="31.5" x14ac:dyDescent="0.25">
      <c r="B183" s="25" t="s">
        <v>355</v>
      </c>
      <c r="C183" s="29">
        <v>37</v>
      </c>
      <c r="D183" s="30">
        <f t="shared" si="65"/>
        <v>7.5819672131147542E-2</v>
      </c>
      <c r="E183" s="29">
        <v>76</v>
      </c>
      <c r="F183" s="30">
        <f t="shared" si="66"/>
        <v>7.7948717948717952E-2</v>
      </c>
      <c r="G183" s="29">
        <v>111</v>
      </c>
      <c r="H183" s="30">
        <f t="shared" si="67"/>
        <v>7.4297188755020074E-2</v>
      </c>
    </row>
    <row r="184" spans="2:8" ht="31.5" x14ac:dyDescent="0.25">
      <c r="B184" s="25" t="s">
        <v>366</v>
      </c>
      <c r="C184" s="29">
        <v>18</v>
      </c>
      <c r="D184" s="30">
        <f t="shared" si="65"/>
        <v>3.6885245901639344E-2</v>
      </c>
      <c r="E184" s="29">
        <v>41</v>
      </c>
      <c r="F184" s="30">
        <f t="shared" si="66"/>
        <v>4.205128205128205E-2</v>
      </c>
      <c r="G184" s="29">
        <v>68</v>
      </c>
      <c r="H184" s="30">
        <f t="shared" si="67"/>
        <v>4.5515394912985271E-2</v>
      </c>
    </row>
    <row r="185" spans="2:8" ht="31.5" x14ac:dyDescent="0.25">
      <c r="B185" s="25" t="s">
        <v>430</v>
      </c>
      <c r="C185" s="29">
        <v>25</v>
      </c>
      <c r="D185" s="30">
        <f t="shared" si="65"/>
        <v>5.1229508196721313E-2</v>
      </c>
      <c r="E185" s="29">
        <v>57</v>
      </c>
      <c r="F185" s="30">
        <f t="shared" si="66"/>
        <v>5.8461538461538461E-2</v>
      </c>
      <c r="G185" s="29">
        <v>90</v>
      </c>
      <c r="H185" s="30">
        <f t="shared" si="67"/>
        <v>6.0240963855421686E-2</v>
      </c>
    </row>
    <row r="186" spans="2:8" ht="31.5" x14ac:dyDescent="0.25">
      <c r="B186" s="25" t="s">
        <v>367</v>
      </c>
      <c r="C186" s="29">
        <v>60</v>
      </c>
      <c r="D186" s="30">
        <f t="shared" si="65"/>
        <v>0.12295081967213115</v>
      </c>
      <c r="E186" s="29">
        <v>128</v>
      </c>
      <c r="F186" s="30">
        <f t="shared" si="66"/>
        <v>0.13128205128205128</v>
      </c>
      <c r="G186" s="29">
        <v>199</v>
      </c>
      <c r="H186" s="30">
        <f t="shared" si="67"/>
        <v>0.13319946452476572</v>
      </c>
    </row>
    <row r="187" spans="2:8" ht="31.5" x14ac:dyDescent="0.25">
      <c r="B187" s="25" t="s">
        <v>431</v>
      </c>
      <c r="C187" s="29">
        <v>15</v>
      </c>
      <c r="D187" s="30">
        <f t="shared" si="65"/>
        <v>3.0737704918032786E-2</v>
      </c>
      <c r="E187" s="29">
        <v>35</v>
      </c>
      <c r="F187" s="30">
        <f t="shared" si="66"/>
        <v>3.5897435897435895E-2</v>
      </c>
      <c r="G187" s="29">
        <v>52</v>
      </c>
      <c r="H187" s="30">
        <f t="shared" si="67"/>
        <v>3.4805890227576977E-2</v>
      </c>
    </row>
    <row r="188" spans="2:8" ht="31.5" x14ac:dyDescent="0.25">
      <c r="B188" s="25" t="s">
        <v>368</v>
      </c>
      <c r="C188" s="29">
        <v>23</v>
      </c>
      <c r="D188" s="30">
        <f t="shared" si="65"/>
        <v>4.7131147540983603E-2</v>
      </c>
      <c r="E188" s="29">
        <v>54</v>
      </c>
      <c r="F188" s="30">
        <f t="shared" si="66"/>
        <v>5.5384615384615386E-2</v>
      </c>
      <c r="G188" s="29">
        <v>91</v>
      </c>
      <c r="H188" s="30">
        <f t="shared" si="67"/>
        <v>6.0910307898259707E-2</v>
      </c>
    </row>
    <row r="189" spans="2:8" ht="31.5" x14ac:dyDescent="0.25">
      <c r="B189" s="25" t="s">
        <v>456</v>
      </c>
      <c r="C189" s="29">
        <v>31</v>
      </c>
      <c r="D189" s="30">
        <f t="shared" si="65"/>
        <v>6.3524590163934427E-2</v>
      </c>
      <c r="E189" s="29">
        <v>68</v>
      </c>
      <c r="F189" s="30">
        <f t="shared" si="66"/>
        <v>6.974358974358974E-2</v>
      </c>
      <c r="G189" s="29">
        <v>126</v>
      </c>
      <c r="H189" s="30">
        <f t="shared" si="67"/>
        <v>8.4337349397590355E-2</v>
      </c>
    </row>
    <row r="190" spans="2:8" ht="31.5" x14ac:dyDescent="0.25">
      <c r="B190" s="25" t="s">
        <v>369</v>
      </c>
      <c r="C190" s="29">
        <v>0</v>
      </c>
      <c r="D190" s="30">
        <f t="shared" si="65"/>
        <v>0</v>
      </c>
      <c r="E190" s="29">
        <v>0</v>
      </c>
      <c r="F190" s="30">
        <f t="shared" si="66"/>
        <v>0</v>
      </c>
      <c r="G190" s="29">
        <v>0</v>
      </c>
      <c r="H190" s="30">
        <f t="shared" si="67"/>
        <v>0</v>
      </c>
    </row>
    <row r="191" spans="2:8" ht="31.5" x14ac:dyDescent="0.25">
      <c r="B191" s="25" t="s">
        <v>433</v>
      </c>
      <c r="C191" s="29">
        <v>0</v>
      </c>
      <c r="D191" s="30">
        <f t="shared" si="65"/>
        <v>0</v>
      </c>
      <c r="E191" s="29">
        <v>0</v>
      </c>
      <c r="F191" s="30">
        <f t="shared" si="66"/>
        <v>0</v>
      </c>
      <c r="G191" s="29">
        <v>1</v>
      </c>
      <c r="H191" s="30">
        <f t="shared" si="67"/>
        <v>6.6934404283801872E-4</v>
      </c>
    </row>
    <row r="192" spans="2:8" ht="31.5" x14ac:dyDescent="0.25">
      <c r="B192" s="17" t="s">
        <v>402</v>
      </c>
      <c r="C192" s="33">
        <f t="shared" ref="C192:D192" si="68">SUM(C172:C191)</f>
        <v>488</v>
      </c>
      <c r="D192" s="49">
        <f t="shared" si="68"/>
        <v>0.99999999999999989</v>
      </c>
      <c r="E192" s="33">
        <f t="shared" ref="E192:F192" si="69">SUM(E172:E191)</f>
        <v>975</v>
      </c>
      <c r="F192" s="49">
        <f t="shared" si="69"/>
        <v>0.99999999999999989</v>
      </c>
      <c r="G192" s="33">
        <f t="shared" ref="G192:H192" si="70">SUM(G172:G191)</f>
        <v>1494</v>
      </c>
      <c r="H192" s="49">
        <f t="shared" si="70"/>
        <v>1</v>
      </c>
    </row>
    <row r="193" spans="2:8" x14ac:dyDescent="0.25">
      <c r="B193" s="10"/>
      <c r="C193" s="8"/>
      <c r="E193" s="8"/>
      <c r="G193" s="8"/>
    </row>
    <row r="194" spans="2:8" x14ac:dyDescent="0.25">
      <c r="B194" s="61" t="s">
        <v>434</v>
      </c>
      <c r="C194" s="61"/>
      <c r="E194" s="61"/>
      <c r="G194" s="61"/>
    </row>
    <row r="195" spans="2:8" x14ac:dyDescent="0.25">
      <c r="B195" s="60" t="s">
        <v>394</v>
      </c>
      <c r="C195" s="63"/>
      <c r="E195" s="77"/>
      <c r="G195" s="84"/>
    </row>
    <row r="196" spans="2:8" x14ac:dyDescent="0.25">
      <c r="B196" s="14"/>
      <c r="C196" s="14"/>
      <c r="E196" s="14"/>
      <c r="G196" s="14"/>
    </row>
    <row r="197" spans="2:8" ht="15.6" customHeight="1" x14ac:dyDescent="0.25">
      <c r="B197" s="14"/>
      <c r="C197" s="14"/>
      <c r="E197" s="14"/>
      <c r="G197" s="14"/>
    </row>
    <row r="198" spans="2:8" s="66" customFormat="1" ht="20.25" x14ac:dyDescent="0.25">
      <c r="B198" s="91" t="s">
        <v>457</v>
      </c>
      <c r="C198" s="91"/>
      <c r="D198" s="91"/>
    </row>
    <row r="199" spans="2:8" x14ac:dyDescent="0.25">
      <c r="B199" s="64"/>
      <c r="C199" s="64"/>
      <c r="E199" s="78"/>
      <c r="G199" s="82"/>
    </row>
    <row r="200" spans="2:8" x14ac:dyDescent="0.25">
      <c r="B200" s="64"/>
      <c r="C200" s="64"/>
      <c r="E200" s="78"/>
      <c r="G200" s="82"/>
    </row>
    <row r="201" spans="2:8" ht="47.25" customHeight="1" x14ac:dyDescent="0.25">
      <c r="B201" s="100" t="s">
        <v>501</v>
      </c>
      <c r="C201" s="87" t="s">
        <v>526</v>
      </c>
      <c r="D201" s="88"/>
      <c r="E201" s="87" t="s">
        <v>545</v>
      </c>
      <c r="F201" s="88"/>
      <c r="G201" s="87" t="s">
        <v>546</v>
      </c>
      <c r="H201" s="88"/>
    </row>
    <row r="202" spans="2:8" ht="47.25" customHeight="1" x14ac:dyDescent="0.25">
      <c r="B202" s="100"/>
      <c r="C202" s="86" t="s">
        <v>398</v>
      </c>
      <c r="D202" s="86"/>
      <c r="E202" s="86" t="s">
        <v>398</v>
      </c>
      <c r="F202" s="86"/>
      <c r="G202" s="86" t="s">
        <v>398</v>
      </c>
      <c r="H202" s="86"/>
    </row>
    <row r="203" spans="2:8" ht="32.25" x14ac:dyDescent="0.25">
      <c r="B203" s="25" t="s">
        <v>489</v>
      </c>
      <c r="C203" s="29">
        <v>15</v>
      </c>
      <c r="D203" s="30">
        <f>C203/C$210</f>
        <v>7.7319587628865982E-2</v>
      </c>
      <c r="E203" s="29">
        <v>49</v>
      </c>
      <c r="F203" s="30">
        <f>E203/E$210</f>
        <v>0.14202898550724638</v>
      </c>
      <c r="G203" s="29">
        <v>71</v>
      </c>
      <c r="H203" s="30">
        <f>G203/G$210</f>
        <v>0.13894324853228962</v>
      </c>
    </row>
    <row r="204" spans="2:8" ht="31.5" x14ac:dyDescent="0.25">
      <c r="B204" s="25" t="s">
        <v>458</v>
      </c>
      <c r="C204" s="29">
        <v>146</v>
      </c>
      <c r="D204" s="30">
        <f t="shared" ref="D204:D209" si="71">C204/C$210</f>
        <v>0.75257731958762886</v>
      </c>
      <c r="E204" s="29">
        <v>230</v>
      </c>
      <c r="F204" s="30">
        <f t="shared" ref="F204:F209" si="72">E204/E$210</f>
        <v>0.66666666666666663</v>
      </c>
      <c r="G204" s="29">
        <v>336</v>
      </c>
      <c r="H204" s="30">
        <f t="shared" ref="H204:H209" si="73">G204/G$210</f>
        <v>0.65753424657534243</v>
      </c>
    </row>
    <row r="205" spans="2:8" ht="31.5" x14ac:dyDescent="0.25">
      <c r="B205" s="25" t="s">
        <v>459</v>
      </c>
      <c r="C205" s="29">
        <v>0</v>
      </c>
      <c r="D205" s="30">
        <f t="shared" si="71"/>
        <v>0</v>
      </c>
      <c r="E205" s="29">
        <v>1</v>
      </c>
      <c r="F205" s="30">
        <f t="shared" si="72"/>
        <v>2.8985507246376812E-3</v>
      </c>
      <c r="G205" s="29">
        <v>1</v>
      </c>
      <c r="H205" s="30">
        <f t="shared" si="73"/>
        <v>1.9569471624266144E-3</v>
      </c>
    </row>
    <row r="206" spans="2:8" ht="31.5" x14ac:dyDescent="0.25">
      <c r="B206" s="25" t="s">
        <v>460</v>
      </c>
      <c r="C206" s="29">
        <v>0</v>
      </c>
      <c r="D206" s="30">
        <f t="shared" si="71"/>
        <v>0</v>
      </c>
      <c r="E206" s="29">
        <v>2</v>
      </c>
      <c r="F206" s="30">
        <f t="shared" si="72"/>
        <v>5.7971014492753624E-3</v>
      </c>
      <c r="G206" s="29">
        <v>3</v>
      </c>
      <c r="H206" s="30">
        <f t="shared" si="73"/>
        <v>5.8708414872798431E-3</v>
      </c>
    </row>
    <row r="207" spans="2:8" ht="31.5" x14ac:dyDescent="0.25">
      <c r="B207" s="25" t="s">
        <v>370</v>
      </c>
      <c r="C207" s="29">
        <v>0</v>
      </c>
      <c r="D207" s="30">
        <f t="shared" si="71"/>
        <v>0</v>
      </c>
      <c r="E207" s="29">
        <v>1</v>
      </c>
      <c r="F207" s="30">
        <f t="shared" si="72"/>
        <v>2.8985507246376812E-3</v>
      </c>
      <c r="G207" s="29">
        <v>2</v>
      </c>
      <c r="H207" s="30">
        <f t="shared" si="73"/>
        <v>3.9138943248532287E-3</v>
      </c>
    </row>
    <row r="208" spans="2:8" ht="31.5" x14ac:dyDescent="0.25">
      <c r="B208" s="25" t="s">
        <v>371</v>
      </c>
      <c r="C208" s="29">
        <v>21</v>
      </c>
      <c r="D208" s="30">
        <f t="shared" si="71"/>
        <v>0.10824742268041238</v>
      </c>
      <c r="E208" s="29">
        <v>41</v>
      </c>
      <c r="F208" s="30">
        <f t="shared" si="72"/>
        <v>0.11884057971014493</v>
      </c>
      <c r="G208" s="29">
        <v>61</v>
      </c>
      <c r="H208" s="30">
        <f t="shared" si="73"/>
        <v>0.11937377690802348</v>
      </c>
    </row>
    <row r="209" spans="1:8" ht="31.5" x14ac:dyDescent="0.25">
      <c r="B209" s="25" t="s">
        <v>461</v>
      </c>
      <c r="C209" s="29">
        <v>12</v>
      </c>
      <c r="D209" s="30">
        <f t="shared" si="71"/>
        <v>6.1855670103092786E-2</v>
      </c>
      <c r="E209" s="29">
        <v>21</v>
      </c>
      <c r="F209" s="30">
        <f t="shared" si="72"/>
        <v>6.0869565217391307E-2</v>
      </c>
      <c r="G209" s="29">
        <v>37</v>
      </c>
      <c r="H209" s="30">
        <f t="shared" si="73"/>
        <v>7.2407045009784732E-2</v>
      </c>
    </row>
    <row r="210" spans="1:8" ht="31.5" x14ac:dyDescent="0.25">
      <c r="B210" s="17" t="s">
        <v>420</v>
      </c>
      <c r="C210" s="33">
        <f>SUM(C203:C209)</f>
        <v>194</v>
      </c>
      <c r="D210" s="49">
        <f t="shared" ref="D210" si="74">SUM(D203:D209)</f>
        <v>1</v>
      </c>
      <c r="E210" s="33">
        <f>SUM(E203:E209)</f>
        <v>345</v>
      </c>
      <c r="F210" s="49">
        <f t="shared" ref="F210:H210" si="75">SUM(F203:F209)</f>
        <v>0.99999999999999989</v>
      </c>
      <c r="G210" s="33">
        <f>SUM(G203:G209)</f>
        <v>511</v>
      </c>
      <c r="H210" s="49">
        <f t="shared" si="75"/>
        <v>1</v>
      </c>
    </row>
    <row r="211" spans="1:8" x14ac:dyDescent="0.25">
      <c r="A211" s="2"/>
      <c r="B211" s="10"/>
      <c r="C211" s="10"/>
      <c r="E211" s="10"/>
      <c r="G211" s="10"/>
    </row>
    <row r="212" spans="1:8" ht="16.5" x14ac:dyDescent="0.25">
      <c r="A212" s="2"/>
      <c r="B212" s="76" t="s">
        <v>524</v>
      </c>
      <c r="C212" s="10"/>
      <c r="E212" s="10"/>
      <c r="G212" s="10"/>
    </row>
    <row r="213" spans="1:8" ht="67.5" customHeight="1" x14ac:dyDescent="0.25">
      <c r="A213" s="2"/>
      <c r="B213" s="89" t="s">
        <v>543</v>
      </c>
      <c r="C213" s="89"/>
      <c r="D213" s="89"/>
      <c r="E213" s="1"/>
      <c r="G213" s="1"/>
    </row>
    <row r="214" spans="1:8" x14ac:dyDescent="0.25">
      <c r="A214" s="2"/>
      <c r="B214" s="60" t="s">
        <v>525</v>
      </c>
      <c r="C214" s="10"/>
      <c r="E214" s="10"/>
      <c r="G214" s="10"/>
    </row>
    <row r="215" spans="1:8" ht="75.75" customHeight="1" x14ac:dyDescent="0.25">
      <c r="A215" s="2"/>
      <c r="B215" s="90" t="s">
        <v>544</v>
      </c>
      <c r="C215" s="90"/>
      <c r="D215" s="90"/>
      <c r="E215" s="1"/>
      <c r="G215" s="1"/>
    </row>
    <row r="216" spans="1:8" x14ac:dyDescent="0.25">
      <c r="A216" s="2"/>
      <c r="B216" s="10"/>
      <c r="C216" s="10"/>
      <c r="E216" s="10"/>
      <c r="G216" s="10"/>
    </row>
    <row r="217" spans="1:8" ht="48" customHeight="1" x14ac:dyDescent="0.25">
      <c r="B217" s="100" t="s">
        <v>462</v>
      </c>
      <c r="C217" s="87" t="s">
        <v>526</v>
      </c>
      <c r="D217" s="88"/>
      <c r="E217" s="87" t="s">
        <v>545</v>
      </c>
      <c r="F217" s="88"/>
      <c r="G217" s="87" t="s">
        <v>546</v>
      </c>
      <c r="H217" s="88"/>
    </row>
    <row r="218" spans="1:8" ht="48" customHeight="1" x14ac:dyDescent="0.25">
      <c r="B218" s="100"/>
      <c r="C218" s="86" t="s">
        <v>398</v>
      </c>
      <c r="D218" s="86"/>
      <c r="E218" s="86" t="s">
        <v>398</v>
      </c>
      <c r="F218" s="86"/>
      <c r="G218" s="86" t="s">
        <v>398</v>
      </c>
      <c r="H218" s="86"/>
    </row>
    <row r="219" spans="1:8" ht="31.5" x14ac:dyDescent="0.25">
      <c r="B219" s="25" t="s">
        <v>343</v>
      </c>
      <c r="C219" s="29">
        <v>187</v>
      </c>
      <c r="D219" s="30">
        <f>C219/C$221</f>
        <v>0.96391752577319589</v>
      </c>
      <c r="E219" s="29">
        <v>330</v>
      </c>
      <c r="F219" s="30">
        <f>E219/E$221</f>
        <v>0.95652173913043481</v>
      </c>
      <c r="G219" s="29">
        <v>491</v>
      </c>
      <c r="H219" s="30">
        <f>G219/G$221</f>
        <v>0.96086105675146771</v>
      </c>
    </row>
    <row r="220" spans="1:8" ht="31.5" x14ac:dyDescent="0.25">
      <c r="B220" s="25" t="s">
        <v>361</v>
      </c>
      <c r="C220" s="29">
        <v>7</v>
      </c>
      <c r="D220" s="30">
        <f>C220/C$221</f>
        <v>3.608247422680412E-2</v>
      </c>
      <c r="E220" s="29">
        <v>15</v>
      </c>
      <c r="F220" s="30">
        <f>E220/E$221</f>
        <v>4.3478260869565216E-2</v>
      </c>
      <c r="G220" s="29">
        <v>20</v>
      </c>
      <c r="H220" s="30">
        <f>G220/G$221</f>
        <v>3.9138943248532287E-2</v>
      </c>
    </row>
    <row r="221" spans="1:8" ht="31.5" x14ac:dyDescent="0.25">
      <c r="B221" s="17" t="s">
        <v>402</v>
      </c>
      <c r="C221" s="33">
        <f t="shared" ref="C221:D221" si="76">SUM(C219:C220)</f>
        <v>194</v>
      </c>
      <c r="D221" s="49">
        <f t="shared" si="76"/>
        <v>1</v>
      </c>
      <c r="E221" s="33">
        <f t="shared" ref="E221:F221" si="77">SUM(E219:E220)</f>
        <v>345</v>
      </c>
      <c r="F221" s="49">
        <f t="shared" si="77"/>
        <v>1</v>
      </c>
      <c r="G221" s="33">
        <f t="shared" ref="G221:H221" si="78">SUM(G219:G220)</f>
        <v>511</v>
      </c>
      <c r="H221" s="49">
        <f t="shared" si="78"/>
        <v>1</v>
      </c>
    </row>
    <row r="224" spans="1:8" ht="47.25" customHeight="1" x14ac:dyDescent="0.25">
      <c r="B224" s="92" t="s">
        <v>463</v>
      </c>
      <c r="C224" s="87" t="s">
        <v>526</v>
      </c>
      <c r="D224" s="88"/>
      <c r="E224" s="87" t="s">
        <v>545</v>
      </c>
      <c r="F224" s="88"/>
      <c r="G224" s="87" t="s">
        <v>546</v>
      </c>
      <c r="H224" s="88"/>
    </row>
    <row r="225" spans="2:8" ht="47.25" customHeight="1" x14ac:dyDescent="0.25">
      <c r="B225" s="92"/>
      <c r="C225" s="86" t="s">
        <v>464</v>
      </c>
      <c r="D225" s="86"/>
      <c r="E225" s="86" t="s">
        <v>398</v>
      </c>
      <c r="F225" s="86"/>
      <c r="G225" s="86" t="s">
        <v>398</v>
      </c>
      <c r="H225" s="86"/>
    </row>
    <row r="226" spans="2:8" ht="31.5" x14ac:dyDescent="0.25">
      <c r="B226" s="23" t="s">
        <v>389</v>
      </c>
      <c r="C226" s="29">
        <v>3</v>
      </c>
      <c r="D226" s="30">
        <f t="shared" ref="D226:D240" si="79">C226/C$241</f>
        <v>1.5463917525773196E-2</v>
      </c>
      <c r="E226" s="29">
        <v>11</v>
      </c>
      <c r="F226" s="30">
        <f t="shared" ref="F226:F240" si="80">E226/E$241</f>
        <v>3.1884057971014491E-2</v>
      </c>
      <c r="G226" s="29">
        <v>17</v>
      </c>
      <c r="H226" s="30">
        <f t="shared" ref="H226:H240" si="81">G226/G$241</f>
        <v>3.3268101761252444E-2</v>
      </c>
    </row>
    <row r="227" spans="2:8" ht="32.25" x14ac:dyDescent="0.25">
      <c r="B227" s="23" t="s">
        <v>373</v>
      </c>
      <c r="C227" s="29">
        <v>1</v>
      </c>
      <c r="D227" s="30">
        <f t="shared" si="79"/>
        <v>5.1546391752577319E-3</v>
      </c>
      <c r="E227" s="29">
        <v>1</v>
      </c>
      <c r="F227" s="30">
        <f t="shared" si="80"/>
        <v>2.8985507246376812E-3</v>
      </c>
      <c r="G227" s="29">
        <v>1</v>
      </c>
      <c r="H227" s="30">
        <f t="shared" si="81"/>
        <v>1.9569471624266144E-3</v>
      </c>
    </row>
    <row r="228" spans="2:8" ht="32.25" x14ac:dyDescent="0.25">
      <c r="B228" s="23" t="s">
        <v>374</v>
      </c>
      <c r="C228" s="29">
        <v>3</v>
      </c>
      <c r="D228" s="30">
        <f t="shared" si="79"/>
        <v>1.5463917525773196E-2</v>
      </c>
      <c r="E228" s="29">
        <v>7</v>
      </c>
      <c r="F228" s="30">
        <f t="shared" si="80"/>
        <v>2.0289855072463767E-2</v>
      </c>
      <c r="G228" s="29">
        <v>12</v>
      </c>
      <c r="H228" s="30">
        <f t="shared" si="81"/>
        <v>2.3483365949119372E-2</v>
      </c>
    </row>
    <row r="229" spans="2:8" ht="31.5" x14ac:dyDescent="0.25">
      <c r="B229" s="23" t="s">
        <v>465</v>
      </c>
      <c r="C229" s="29">
        <v>0</v>
      </c>
      <c r="D229" s="30">
        <f t="shared" si="79"/>
        <v>0</v>
      </c>
      <c r="E229" s="29">
        <v>1</v>
      </c>
      <c r="F229" s="30">
        <f t="shared" si="80"/>
        <v>2.8985507246376812E-3</v>
      </c>
      <c r="G229" s="29">
        <v>1</v>
      </c>
      <c r="H229" s="30">
        <f t="shared" si="81"/>
        <v>1.9569471624266144E-3</v>
      </c>
    </row>
    <row r="230" spans="2:8" ht="31.5" x14ac:dyDescent="0.25">
      <c r="B230" s="23" t="s">
        <v>466</v>
      </c>
      <c r="C230" s="29">
        <v>5</v>
      </c>
      <c r="D230" s="30">
        <f t="shared" si="79"/>
        <v>2.5773195876288658E-2</v>
      </c>
      <c r="E230" s="29">
        <v>9</v>
      </c>
      <c r="F230" s="30">
        <f t="shared" si="80"/>
        <v>2.6086956521739129E-2</v>
      </c>
      <c r="G230" s="29">
        <v>14</v>
      </c>
      <c r="H230" s="30">
        <f t="shared" si="81"/>
        <v>2.7397260273972601E-2</v>
      </c>
    </row>
    <row r="231" spans="2:8" ht="31.5" x14ac:dyDescent="0.25">
      <c r="B231" s="23" t="s">
        <v>467</v>
      </c>
      <c r="C231" s="29">
        <v>9</v>
      </c>
      <c r="D231" s="30">
        <f t="shared" si="79"/>
        <v>4.6391752577319589E-2</v>
      </c>
      <c r="E231" s="29">
        <v>13</v>
      </c>
      <c r="F231" s="30">
        <f t="shared" si="80"/>
        <v>3.7681159420289857E-2</v>
      </c>
      <c r="G231" s="29">
        <v>18</v>
      </c>
      <c r="H231" s="30">
        <f t="shared" si="81"/>
        <v>3.5225048923679059E-2</v>
      </c>
    </row>
    <row r="232" spans="2:8" ht="31.5" x14ac:dyDescent="0.25">
      <c r="B232" s="23" t="s">
        <v>468</v>
      </c>
      <c r="C232" s="29">
        <v>0</v>
      </c>
      <c r="D232" s="30">
        <f t="shared" si="79"/>
        <v>0</v>
      </c>
      <c r="E232" s="29">
        <v>0</v>
      </c>
      <c r="F232" s="30">
        <f t="shared" si="80"/>
        <v>0</v>
      </c>
      <c r="G232" s="29">
        <v>0</v>
      </c>
      <c r="H232" s="30">
        <f t="shared" si="81"/>
        <v>0</v>
      </c>
    </row>
    <row r="233" spans="2:8" ht="31.5" x14ac:dyDescent="0.25">
      <c r="B233" s="23" t="s">
        <v>469</v>
      </c>
      <c r="C233" s="29">
        <v>10</v>
      </c>
      <c r="D233" s="30">
        <f t="shared" si="79"/>
        <v>5.1546391752577317E-2</v>
      </c>
      <c r="E233" s="29">
        <v>18</v>
      </c>
      <c r="F233" s="30">
        <f t="shared" si="80"/>
        <v>5.2173913043478258E-2</v>
      </c>
      <c r="G233" s="29">
        <v>32</v>
      </c>
      <c r="H233" s="30">
        <f t="shared" si="81"/>
        <v>6.262230919765166E-2</v>
      </c>
    </row>
    <row r="234" spans="2:8" ht="31.5" x14ac:dyDescent="0.25">
      <c r="B234" s="23" t="s">
        <v>470</v>
      </c>
      <c r="C234" s="29">
        <v>1</v>
      </c>
      <c r="D234" s="30">
        <f t="shared" si="79"/>
        <v>5.1546391752577319E-3</v>
      </c>
      <c r="E234" s="29">
        <v>2</v>
      </c>
      <c r="F234" s="30">
        <f t="shared" si="80"/>
        <v>5.7971014492753624E-3</v>
      </c>
      <c r="G234" s="29">
        <v>2</v>
      </c>
      <c r="H234" s="30">
        <f t="shared" si="81"/>
        <v>3.9138943248532287E-3</v>
      </c>
    </row>
    <row r="235" spans="2:8" ht="31.5" x14ac:dyDescent="0.25">
      <c r="B235" s="23" t="s">
        <v>390</v>
      </c>
      <c r="C235" s="29">
        <v>17</v>
      </c>
      <c r="D235" s="30">
        <f t="shared" si="79"/>
        <v>8.7628865979381437E-2</v>
      </c>
      <c r="E235" s="29">
        <v>40</v>
      </c>
      <c r="F235" s="30">
        <f t="shared" si="80"/>
        <v>0.11594202898550725</v>
      </c>
      <c r="G235" s="29">
        <v>66</v>
      </c>
      <c r="H235" s="30">
        <f t="shared" si="81"/>
        <v>0.12915851272015655</v>
      </c>
    </row>
    <row r="236" spans="2:8" ht="31.5" x14ac:dyDescent="0.25">
      <c r="B236" s="23" t="s">
        <v>471</v>
      </c>
      <c r="C236" s="29">
        <v>5</v>
      </c>
      <c r="D236" s="30">
        <f t="shared" si="79"/>
        <v>2.5773195876288658E-2</v>
      </c>
      <c r="E236" s="29">
        <v>5</v>
      </c>
      <c r="F236" s="30">
        <f t="shared" si="80"/>
        <v>1.4492753623188406E-2</v>
      </c>
      <c r="G236" s="29">
        <v>6</v>
      </c>
      <c r="H236" s="30">
        <f t="shared" si="81"/>
        <v>1.1741682974559686E-2</v>
      </c>
    </row>
    <row r="237" spans="2:8" ht="32.25" x14ac:dyDescent="0.25">
      <c r="B237" s="23" t="s">
        <v>488</v>
      </c>
      <c r="C237" s="45">
        <v>25</v>
      </c>
      <c r="D237" s="30">
        <f t="shared" si="79"/>
        <v>0.12886597938144329</v>
      </c>
      <c r="E237" s="45">
        <v>41</v>
      </c>
      <c r="F237" s="30">
        <f t="shared" si="80"/>
        <v>0.11884057971014493</v>
      </c>
      <c r="G237" s="45">
        <v>57</v>
      </c>
      <c r="H237" s="30">
        <f t="shared" si="81"/>
        <v>0.11154598825831702</v>
      </c>
    </row>
    <row r="238" spans="2:8" ht="31.5" x14ac:dyDescent="0.25">
      <c r="B238" s="23" t="s">
        <v>472</v>
      </c>
      <c r="C238" s="29">
        <v>2</v>
      </c>
      <c r="D238" s="30">
        <f t="shared" si="79"/>
        <v>1.0309278350515464E-2</v>
      </c>
      <c r="E238" s="29">
        <v>2</v>
      </c>
      <c r="F238" s="30">
        <f t="shared" si="80"/>
        <v>5.7971014492753624E-3</v>
      </c>
      <c r="G238" s="29">
        <v>8</v>
      </c>
      <c r="H238" s="30">
        <f t="shared" si="81"/>
        <v>1.5655577299412915E-2</v>
      </c>
    </row>
    <row r="239" spans="2:8" ht="32.25" x14ac:dyDescent="0.25">
      <c r="B239" s="23" t="s">
        <v>392</v>
      </c>
      <c r="C239" s="29">
        <v>77</v>
      </c>
      <c r="D239" s="30">
        <f t="shared" si="79"/>
        <v>0.39690721649484534</v>
      </c>
      <c r="E239" s="29">
        <v>127</v>
      </c>
      <c r="F239" s="30">
        <f t="shared" si="80"/>
        <v>0.36811594202898551</v>
      </c>
      <c r="G239" s="29">
        <v>194</v>
      </c>
      <c r="H239" s="30">
        <f t="shared" si="81"/>
        <v>0.37964774951076319</v>
      </c>
    </row>
    <row r="240" spans="2:8" ht="31.5" x14ac:dyDescent="0.25">
      <c r="B240" s="23" t="s">
        <v>391</v>
      </c>
      <c r="C240" s="29">
        <v>36</v>
      </c>
      <c r="D240" s="30">
        <f t="shared" si="79"/>
        <v>0.18556701030927836</v>
      </c>
      <c r="E240" s="29">
        <v>68</v>
      </c>
      <c r="F240" s="30">
        <f t="shared" si="80"/>
        <v>0.19710144927536233</v>
      </c>
      <c r="G240" s="29">
        <v>83</v>
      </c>
      <c r="H240" s="30">
        <f t="shared" si="81"/>
        <v>0.16242661448140899</v>
      </c>
    </row>
    <row r="241" spans="2:8" ht="33" x14ac:dyDescent="0.25">
      <c r="B241" s="28" t="s">
        <v>473</v>
      </c>
      <c r="C241" s="33">
        <f t="shared" ref="C241:D241" si="82">SUM(C226:C240)</f>
        <v>194</v>
      </c>
      <c r="D241" s="49">
        <f t="shared" si="82"/>
        <v>1</v>
      </c>
      <c r="E241" s="33">
        <f>SUM(E226:E240)</f>
        <v>345</v>
      </c>
      <c r="F241" s="49">
        <f t="shared" ref="F241:H241" si="83">SUM(F226:F240)</f>
        <v>1</v>
      </c>
      <c r="G241" s="33">
        <f>SUM(G226:G240)</f>
        <v>511</v>
      </c>
      <c r="H241" s="49">
        <f t="shared" si="83"/>
        <v>1</v>
      </c>
    </row>
    <row r="242" spans="2:8" s="2" customFormat="1" x14ac:dyDescent="0.25">
      <c r="B242" s="10"/>
      <c r="C242" s="11"/>
      <c r="E242" s="11"/>
      <c r="G242" s="11"/>
    </row>
    <row r="243" spans="2:8" s="2" customFormat="1" x14ac:dyDescent="0.25">
      <c r="B243" s="10"/>
      <c r="C243" s="11"/>
      <c r="E243" s="11"/>
      <c r="G243" s="11"/>
    </row>
    <row r="244" spans="2:8" s="2" customFormat="1" ht="47.25" customHeight="1" x14ac:dyDescent="0.25">
      <c r="B244" s="95" t="s">
        <v>499</v>
      </c>
      <c r="C244" s="87" t="s">
        <v>526</v>
      </c>
      <c r="D244" s="88"/>
      <c r="E244" s="87" t="s">
        <v>545</v>
      </c>
      <c r="F244" s="88"/>
      <c r="G244" s="87" t="s">
        <v>546</v>
      </c>
      <c r="H244" s="88"/>
    </row>
    <row r="245" spans="2:8" s="2" customFormat="1" ht="47.25" customHeight="1" x14ac:dyDescent="0.25">
      <c r="B245" s="95"/>
      <c r="C245" s="86" t="s">
        <v>474</v>
      </c>
      <c r="D245" s="86"/>
      <c r="E245" s="86" t="s">
        <v>398</v>
      </c>
      <c r="F245" s="86"/>
      <c r="G245" s="86" t="s">
        <v>398</v>
      </c>
      <c r="H245" s="86"/>
    </row>
    <row r="246" spans="2:8" s="2" customFormat="1" ht="31.5" x14ac:dyDescent="0.25">
      <c r="B246" s="23" t="s">
        <v>416</v>
      </c>
      <c r="C246" s="29">
        <v>177</v>
      </c>
      <c r="D246" s="30">
        <f t="shared" ref="D246:D252" si="84">C246/C$269</f>
        <v>0.91237113402061853</v>
      </c>
      <c r="E246" s="29">
        <v>318</v>
      </c>
      <c r="F246" s="30">
        <f t="shared" ref="F246:F254" si="85">E246/E$269</f>
        <v>0.92173913043478262</v>
      </c>
      <c r="G246" s="29">
        <v>470</v>
      </c>
      <c r="H246" s="30">
        <f t="shared" ref="H246:H254" si="86">G246/G$269</f>
        <v>0.91976516634050876</v>
      </c>
    </row>
    <row r="247" spans="2:8" s="2" customFormat="1" ht="32.25" x14ac:dyDescent="0.25">
      <c r="B247" s="37" t="s">
        <v>344</v>
      </c>
      <c r="C247" s="31">
        <v>5</v>
      </c>
      <c r="D247" s="32">
        <f t="shared" si="84"/>
        <v>2.5773195876288658E-2</v>
      </c>
      <c r="E247" s="31">
        <v>9</v>
      </c>
      <c r="F247" s="32">
        <f t="shared" si="85"/>
        <v>2.6086956521739129E-2</v>
      </c>
      <c r="G247" s="31">
        <v>11</v>
      </c>
      <c r="H247" s="32">
        <f t="shared" si="86"/>
        <v>2.1526418786692758E-2</v>
      </c>
    </row>
    <row r="248" spans="2:8" s="2" customFormat="1" ht="31.5" x14ac:dyDescent="0.25">
      <c r="B248" s="37" t="s">
        <v>445</v>
      </c>
      <c r="C248" s="31">
        <v>5</v>
      </c>
      <c r="D248" s="32">
        <f t="shared" si="84"/>
        <v>2.5773195876288658E-2</v>
      </c>
      <c r="E248" s="31">
        <v>6</v>
      </c>
      <c r="F248" s="32">
        <f t="shared" si="85"/>
        <v>1.7391304347826087E-2</v>
      </c>
      <c r="G248" s="31">
        <v>11</v>
      </c>
      <c r="H248" s="32">
        <f t="shared" si="86"/>
        <v>2.1526418786692758E-2</v>
      </c>
    </row>
    <row r="249" spans="2:8" s="2" customFormat="1" ht="32.25" x14ac:dyDescent="0.25">
      <c r="B249" s="37" t="s">
        <v>345</v>
      </c>
      <c r="C249" s="31">
        <v>2</v>
      </c>
      <c r="D249" s="32">
        <f t="shared" si="84"/>
        <v>1.0309278350515464E-2</v>
      </c>
      <c r="E249" s="31">
        <v>2</v>
      </c>
      <c r="F249" s="32">
        <f t="shared" si="85"/>
        <v>5.7971014492753624E-3</v>
      </c>
      <c r="G249" s="31">
        <v>2</v>
      </c>
      <c r="H249" s="32">
        <f t="shared" si="86"/>
        <v>3.9138943248532287E-3</v>
      </c>
    </row>
    <row r="250" spans="2:8" s="2" customFormat="1" ht="32.25" x14ac:dyDescent="0.25">
      <c r="B250" s="37" t="s">
        <v>375</v>
      </c>
      <c r="C250" s="31">
        <v>0</v>
      </c>
      <c r="D250" s="32">
        <f t="shared" si="84"/>
        <v>0</v>
      </c>
      <c r="E250" s="31">
        <v>1</v>
      </c>
      <c r="F250" s="32">
        <f t="shared" si="85"/>
        <v>2.8985507246376812E-3</v>
      </c>
      <c r="G250" s="31">
        <v>3</v>
      </c>
      <c r="H250" s="32">
        <f t="shared" si="86"/>
        <v>5.8708414872798431E-3</v>
      </c>
    </row>
    <row r="251" spans="2:8" s="2" customFormat="1" ht="31.5" x14ac:dyDescent="0.25">
      <c r="B251" s="37" t="s">
        <v>418</v>
      </c>
      <c r="C251" s="31">
        <v>0</v>
      </c>
      <c r="D251" s="32">
        <f t="shared" si="84"/>
        <v>0</v>
      </c>
      <c r="E251" s="31">
        <v>0</v>
      </c>
      <c r="F251" s="32">
        <f t="shared" si="85"/>
        <v>0</v>
      </c>
      <c r="G251" s="31">
        <v>0</v>
      </c>
      <c r="H251" s="32">
        <f t="shared" si="86"/>
        <v>0</v>
      </c>
    </row>
    <row r="252" spans="2:8" s="2" customFormat="1" ht="31.5" x14ac:dyDescent="0.25">
      <c r="B252" s="37" t="s">
        <v>419</v>
      </c>
      <c r="C252" s="31">
        <v>0</v>
      </c>
      <c r="D252" s="32">
        <f t="shared" si="84"/>
        <v>0</v>
      </c>
      <c r="E252" s="31">
        <v>0</v>
      </c>
      <c r="F252" s="32">
        <f t="shared" si="85"/>
        <v>0</v>
      </c>
      <c r="G252" s="31">
        <v>0</v>
      </c>
      <c r="H252" s="32">
        <f t="shared" si="86"/>
        <v>0</v>
      </c>
    </row>
    <row r="253" spans="2:8" s="2" customFormat="1" ht="32.25" x14ac:dyDescent="0.25">
      <c r="B253" s="23" t="s">
        <v>508</v>
      </c>
      <c r="C253" s="29">
        <v>0</v>
      </c>
      <c r="D253" s="30">
        <f t="shared" ref="D253:D254" si="87">C253/C$269</f>
        <v>0</v>
      </c>
      <c r="E253" s="29">
        <v>0</v>
      </c>
      <c r="F253" s="30">
        <f t="shared" si="85"/>
        <v>0</v>
      </c>
      <c r="G253" s="29">
        <v>0</v>
      </c>
      <c r="H253" s="30">
        <f t="shared" si="86"/>
        <v>0</v>
      </c>
    </row>
    <row r="254" spans="2:8" s="2" customFormat="1" ht="32.25" x14ac:dyDescent="0.25">
      <c r="B254" s="23" t="s">
        <v>509</v>
      </c>
      <c r="C254" s="29">
        <v>0</v>
      </c>
      <c r="D254" s="30">
        <f t="shared" si="87"/>
        <v>0</v>
      </c>
      <c r="E254" s="29">
        <v>0</v>
      </c>
      <c r="F254" s="30">
        <f t="shared" si="85"/>
        <v>0</v>
      </c>
      <c r="G254" s="29">
        <v>0</v>
      </c>
      <c r="H254" s="30">
        <f t="shared" si="86"/>
        <v>0</v>
      </c>
    </row>
    <row r="255" spans="2:8" s="2" customFormat="1" ht="32.25" x14ac:dyDescent="0.25">
      <c r="B255" s="75" t="s">
        <v>346</v>
      </c>
      <c r="C255" s="29">
        <v>0</v>
      </c>
      <c r="D255" s="30">
        <f>C255/C$269</f>
        <v>0</v>
      </c>
      <c r="E255" s="29">
        <v>0</v>
      </c>
      <c r="F255" s="30">
        <f>E255/E$269</f>
        <v>0</v>
      </c>
      <c r="G255" s="29">
        <v>0</v>
      </c>
      <c r="H255" s="30">
        <f>G255/G$269</f>
        <v>0</v>
      </c>
    </row>
    <row r="256" spans="2:8" s="2" customFormat="1" ht="32.25" x14ac:dyDescent="0.25">
      <c r="B256" s="73" t="s">
        <v>510</v>
      </c>
      <c r="C256" s="29">
        <v>1</v>
      </c>
      <c r="D256" s="30">
        <f t="shared" ref="D256:D265" si="88">C256/C$269</f>
        <v>5.1546391752577319E-3</v>
      </c>
      <c r="E256" s="29">
        <v>1</v>
      </c>
      <c r="F256" s="30">
        <f t="shared" ref="F256:F265" si="89">E256/E$269</f>
        <v>2.8985507246376812E-3</v>
      </c>
      <c r="G256" s="29">
        <v>1</v>
      </c>
      <c r="H256" s="30">
        <f t="shared" ref="H256:H265" si="90">G256/G$269</f>
        <v>1.9569471624266144E-3</v>
      </c>
    </row>
    <row r="257" spans="2:8" s="2" customFormat="1" ht="32.25" x14ac:dyDescent="0.25">
      <c r="B257" s="73" t="s">
        <v>511</v>
      </c>
      <c r="C257" s="29">
        <v>0</v>
      </c>
      <c r="D257" s="30">
        <f t="shared" si="88"/>
        <v>0</v>
      </c>
      <c r="E257" s="29">
        <v>0</v>
      </c>
      <c r="F257" s="30">
        <f t="shared" si="89"/>
        <v>0</v>
      </c>
      <c r="G257" s="29">
        <v>0</v>
      </c>
      <c r="H257" s="30">
        <f t="shared" si="90"/>
        <v>0</v>
      </c>
    </row>
    <row r="258" spans="2:8" s="2" customFormat="1" ht="32.25" x14ac:dyDescent="0.25">
      <c r="B258" s="73" t="s">
        <v>512</v>
      </c>
      <c r="C258" s="29">
        <v>0</v>
      </c>
      <c r="D258" s="30">
        <f t="shared" si="88"/>
        <v>0</v>
      </c>
      <c r="E258" s="29">
        <v>0</v>
      </c>
      <c r="F258" s="30">
        <f t="shared" si="89"/>
        <v>0</v>
      </c>
      <c r="G258" s="29">
        <v>0</v>
      </c>
      <c r="H258" s="30">
        <f t="shared" si="90"/>
        <v>0</v>
      </c>
    </row>
    <row r="259" spans="2:8" s="2" customFormat="1" ht="32.25" x14ac:dyDescent="0.25">
      <c r="B259" s="73" t="s">
        <v>513</v>
      </c>
      <c r="C259" s="29">
        <v>0</v>
      </c>
      <c r="D259" s="30">
        <f t="shared" si="88"/>
        <v>0</v>
      </c>
      <c r="E259" s="29">
        <v>0</v>
      </c>
      <c r="F259" s="30">
        <f t="shared" si="89"/>
        <v>0</v>
      </c>
      <c r="G259" s="29">
        <v>0</v>
      </c>
      <c r="H259" s="30">
        <f t="shared" si="90"/>
        <v>0</v>
      </c>
    </row>
    <row r="260" spans="2:8" s="2" customFormat="1" ht="32.25" x14ac:dyDescent="0.25">
      <c r="B260" s="73" t="s">
        <v>514</v>
      </c>
      <c r="C260" s="29">
        <v>1</v>
      </c>
      <c r="D260" s="30">
        <f t="shared" si="88"/>
        <v>5.1546391752577319E-3</v>
      </c>
      <c r="E260" s="29">
        <v>1</v>
      </c>
      <c r="F260" s="30">
        <f t="shared" si="89"/>
        <v>2.8985507246376812E-3</v>
      </c>
      <c r="G260" s="29">
        <v>1</v>
      </c>
      <c r="H260" s="30">
        <f t="shared" si="90"/>
        <v>1.9569471624266144E-3</v>
      </c>
    </row>
    <row r="261" spans="2:8" s="2" customFormat="1" ht="32.25" x14ac:dyDescent="0.25">
      <c r="B261" s="73" t="s">
        <v>515</v>
      </c>
      <c r="C261" s="29">
        <v>1</v>
      </c>
      <c r="D261" s="30">
        <f t="shared" si="88"/>
        <v>5.1546391752577319E-3</v>
      </c>
      <c r="E261" s="29">
        <v>2</v>
      </c>
      <c r="F261" s="30">
        <f t="shared" si="89"/>
        <v>5.7971014492753624E-3</v>
      </c>
      <c r="G261" s="29">
        <v>4</v>
      </c>
      <c r="H261" s="30">
        <f t="shared" si="90"/>
        <v>7.8277886497064575E-3</v>
      </c>
    </row>
    <row r="262" spans="2:8" s="2" customFormat="1" ht="32.25" x14ac:dyDescent="0.25">
      <c r="B262" s="73" t="s">
        <v>516</v>
      </c>
      <c r="C262" s="29">
        <v>0</v>
      </c>
      <c r="D262" s="30">
        <f t="shared" si="88"/>
        <v>0</v>
      </c>
      <c r="E262" s="29">
        <v>0</v>
      </c>
      <c r="F262" s="30">
        <f t="shared" si="89"/>
        <v>0</v>
      </c>
      <c r="G262" s="29">
        <v>0</v>
      </c>
      <c r="H262" s="30">
        <f t="shared" si="90"/>
        <v>0</v>
      </c>
    </row>
    <row r="263" spans="2:8" s="2" customFormat="1" ht="32.25" x14ac:dyDescent="0.25">
      <c r="B263" s="73" t="s">
        <v>517</v>
      </c>
      <c r="C263" s="29">
        <v>0</v>
      </c>
      <c r="D263" s="30">
        <f t="shared" si="88"/>
        <v>0</v>
      </c>
      <c r="E263" s="29">
        <v>1</v>
      </c>
      <c r="F263" s="30">
        <f t="shared" si="89"/>
        <v>2.8985507246376812E-3</v>
      </c>
      <c r="G263" s="29">
        <v>3</v>
      </c>
      <c r="H263" s="30">
        <f t="shared" si="90"/>
        <v>5.8708414872798431E-3</v>
      </c>
    </row>
    <row r="264" spans="2:8" s="2" customFormat="1" ht="32.25" x14ac:dyDescent="0.25">
      <c r="B264" s="73" t="s">
        <v>518</v>
      </c>
      <c r="C264" s="29">
        <v>0</v>
      </c>
      <c r="D264" s="30">
        <f t="shared" si="88"/>
        <v>0</v>
      </c>
      <c r="E264" s="29">
        <v>0</v>
      </c>
      <c r="F264" s="30">
        <f t="shared" si="89"/>
        <v>0</v>
      </c>
      <c r="G264" s="29">
        <v>0</v>
      </c>
      <c r="H264" s="30">
        <f t="shared" si="90"/>
        <v>0</v>
      </c>
    </row>
    <row r="265" spans="2:8" s="2" customFormat="1" ht="32.25" x14ac:dyDescent="0.25">
      <c r="B265" s="73" t="s">
        <v>519</v>
      </c>
      <c r="C265" s="29">
        <v>0</v>
      </c>
      <c r="D265" s="30">
        <f t="shared" si="88"/>
        <v>0</v>
      </c>
      <c r="E265" s="29">
        <v>0</v>
      </c>
      <c r="F265" s="30">
        <f t="shared" si="89"/>
        <v>0</v>
      </c>
      <c r="G265" s="29">
        <v>0</v>
      </c>
      <c r="H265" s="30">
        <f t="shared" si="90"/>
        <v>0</v>
      </c>
    </row>
    <row r="266" spans="2:8" s="2" customFormat="1" ht="32.25" x14ac:dyDescent="0.25">
      <c r="B266" s="25" t="s">
        <v>347</v>
      </c>
      <c r="C266" s="29">
        <v>0</v>
      </c>
      <c r="D266" s="30">
        <f>C266/C$269</f>
        <v>0</v>
      </c>
      <c r="E266" s="29">
        <v>1</v>
      </c>
      <c r="F266" s="30">
        <f>E266/E$269</f>
        <v>2.8985507246376812E-3</v>
      </c>
      <c r="G266" s="29">
        <v>1</v>
      </c>
      <c r="H266" s="30">
        <f>G266/G$269</f>
        <v>1.9569471624266144E-3</v>
      </c>
    </row>
    <row r="267" spans="2:8" s="2" customFormat="1" ht="32.25" x14ac:dyDescent="0.25">
      <c r="B267" s="25" t="s">
        <v>348</v>
      </c>
      <c r="C267" s="29">
        <v>1</v>
      </c>
      <c r="D267" s="30">
        <f>C267/C$269</f>
        <v>5.1546391752577319E-3</v>
      </c>
      <c r="E267" s="29">
        <v>2</v>
      </c>
      <c r="F267" s="30">
        <f>E267/E$269</f>
        <v>5.7971014492753624E-3</v>
      </c>
      <c r="G267" s="29">
        <v>2</v>
      </c>
      <c r="H267" s="30">
        <f>G267/G$269</f>
        <v>3.9138943248532287E-3</v>
      </c>
    </row>
    <row r="268" spans="2:8" s="2" customFormat="1" ht="31.5" x14ac:dyDescent="0.25">
      <c r="B268" s="25" t="s">
        <v>475</v>
      </c>
      <c r="C268" s="29">
        <v>1</v>
      </c>
      <c r="D268" s="30">
        <f>C268/C$269</f>
        <v>5.1546391752577319E-3</v>
      </c>
      <c r="E268" s="29">
        <v>1</v>
      </c>
      <c r="F268" s="30">
        <f>E268/E$269</f>
        <v>2.8985507246376812E-3</v>
      </c>
      <c r="G268" s="29">
        <v>2</v>
      </c>
      <c r="H268" s="30">
        <f>G268/G$269</f>
        <v>3.9138943248532287E-3</v>
      </c>
    </row>
    <row r="269" spans="2:8" s="2" customFormat="1" ht="33" x14ac:dyDescent="0.25">
      <c r="B269" s="68" t="s">
        <v>476</v>
      </c>
      <c r="C269" s="33">
        <f t="shared" ref="C269:D269" si="91">SUM(C246:C268)</f>
        <v>194</v>
      </c>
      <c r="D269" s="49">
        <f t="shared" si="91"/>
        <v>0.99999999999999989</v>
      </c>
      <c r="E269" s="33">
        <f t="shared" ref="E269:F269" si="92">SUM(E246:E268)</f>
        <v>345</v>
      </c>
      <c r="F269" s="49">
        <f t="shared" si="92"/>
        <v>0.99999999999999967</v>
      </c>
      <c r="G269" s="33">
        <f t="shared" ref="G269:H269" si="93">SUM(G246:G268)</f>
        <v>511</v>
      </c>
      <c r="H269" s="49">
        <f t="shared" si="93"/>
        <v>0.99999999999999978</v>
      </c>
    </row>
    <row r="270" spans="2:8" s="2" customFormat="1" x14ac:dyDescent="0.25">
      <c r="B270" s="10"/>
      <c r="C270" s="11"/>
      <c r="E270" s="11"/>
      <c r="G270" s="11"/>
    </row>
    <row r="271" spans="2:8" s="2" customFormat="1" x14ac:dyDescent="0.25">
      <c r="B271" s="10"/>
      <c r="C271" s="11"/>
      <c r="E271" s="11"/>
      <c r="G271" s="11"/>
    </row>
    <row r="272" spans="2:8" ht="47.25" customHeight="1" x14ac:dyDescent="0.25">
      <c r="B272" s="97" t="s">
        <v>500</v>
      </c>
      <c r="C272" s="87" t="s">
        <v>526</v>
      </c>
      <c r="D272" s="88"/>
      <c r="E272" s="87" t="s">
        <v>545</v>
      </c>
      <c r="F272" s="88"/>
      <c r="G272" s="87" t="s">
        <v>546</v>
      </c>
      <c r="H272" s="88"/>
    </row>
    <row r="273" spans="2:8" ht="47.25" customHeight="1" x14ac:dyDescent="0.25">
      <c r="B273" s="97"/>
      <c r="C273" s="86" t="s">
        <v>477</v>
      </c>
      <c r="D273" s="86"/>
      <c r="E273" s="86" t="s">
        <v>398</v>
      </c>
      <c r="F273" s="86"/>
      <c r="G273" s="86" t="s">
        <v>398</v>
      </c>
      <c r="H273" s="86"/>
    </row>
    <row r="274" spans="2:8" ht="31.5" x14ac:dyDescent="0.25">
      <c r="B274" s="25" t="s">
        <v>478</v>
      </c>
      <c r="C274" s="29">
        <v>23</v>
      </c>
      <c r="D274" s="30">
        <f t="shared" ref="D274:D293" si="94">C274/C$294</f>
        <v>0.11855670103092783</v>
      </c>
      <c r="E274" s="29">
        <v>35</v>
      </c>
      <c r="F274" s="30">
        <f t="shared" ref="F274:F293" si="95">E274/E$294</f>
        <v>0.10144927536231885</v>
      </c>
      <c r="G274" s="29">
        <v>49</v>
      </c>
      <c r="H274" s="30">
        <f t="shared" ref="H274:H293" si="96">G274/G$294</f>
        <v>9.5890410958904104E-2</v>
      </c>
    </row>
    <row r="275" spans="2:8" ht="31.5" x14ac:dyDescent="0.25">
      <c r="B275" s="25" t="s">
        <v>479</v>
      </c>
      <c r="C275" s="29">
        <v>2</v>
      </c>
      <c r="D275" s="30">
        <f t="shared" si="94"/>
        <v>1.0309278350515464E-2</v>
      </c>
      <c r="E275" s="29">
        <v>6</v>
      </c>
      <c r="F275" s="30">
        <f t="shared" si="95"/>
        <v>1.7391304347826087E-2</v>
      </c>
      <c r="G275" s="29">
        <v>7</v>
      </c>
      <c r="H275" s="30">
        <f t="shared" si="96"/>
        <v>1.3698630136986301E-2</v>
      </c>
    </row>
    <row r="276" spans="2:8" ht="31.5" x14ac:dyDescent="0.25">
      <c r="B276" s="25" t="s">
        <v>480</v>
      </c>
      <c r="C276" s="29">
        <v>2</v>
      </c>
      <c r="D276" s="30">
        <f t="shared" si="94"/>
        <v>1.0309278350515464E-2</v>
      </c>
      <c r="E276" s="29">
        <v>8</v>
      </c>
      <c r="F276" s="30">
        <f t="shared" si="95"/>
        <v>2.318840579710145E-2</v>
      </c>
      <c r="G276" s="29">
        <v>11</v>
      </c>
      <c r="H276" s="30">
        <f t="shared" si="96"/>
        <v>2.1526418786692758E-2</v>
      </c>
    </row>
    <row r="277" spans="2:8" ht="31.5" x14ac:dyDescent="0.25">
      <c r="B277" s="25" t="s">
        <v>424</v>
      </c>
      <c r="C277" s="29">
        <v>10</v>
      </c>
      <c r="D277" s="30">
        <f t="shared" si="94"/>
        <v>5.1546391752577317E-2</v>
      </c>
      <c r="E277" s="29">
        <v>15</v>
      </c>
      <c r="F277" s="30">
        <f t="shared" si="95"/>
        <v>4.3478260869565216E-2</v>
      </c>
      <c r="G277" s="29">
        <v>19</v>
      </c>
      <c r="H277" s="30">
        <f t="shared" si="96"/>
        <v>3.7181996086105673E-2</v>
      </c>
    </row>
    <row r="278" spans="2:8" ht="31.5" x14ac:dyDescent="0.25">
      <c r="B278" s="25" t="s">
        <v>425</v>
      </c>
      <c r="C278" s="29">
        <v>4</v>
      </c>
      <c r="D278" s="30">
        <f t="shared" si="94"/>
        <v>2.0618556701030927E-2</v>
      </c>
      <c r="E278" s="29">
        <v>6</v>
      </c>
      <c r="F278" s="30">
        <f t="shared" si="95"/>
        <v>1.7391304347826087E-2</v>
      </c>
      <c r="G278" s="29">
        <v>11</v>
      </c>
      <c r="H278" s="30">
        <f t="shared" si="96"/>
        <v>2.1526418786692758E-2</v>
      </c>
    </row>
    <row r="279" spans="2:8" ht="31.5" x14ac:dyDescent="0.25">
      <c r="B279" s="25" t="s">
        <v>452</v>
      </c>
      <c r="C279" s="29">
        <v>5</v>
      </c>
      <c r="D279" s="30">
        <f t="shared" si="94"/>
        <v>2.5773195876288658E-2</v>
      </c>
      <c r="E279" s="29">
        <v>10</v>
      </c>
      <c r="F279" s="30">
        <f t="shared" si="95"/>
        <v>2.8985507246376812E-2</v>
      </c>
      <c r="G279" s="29">
        <v>14</v>
      </c>
      <c r="H279" s="30">
        <f t="shared" si="96"/>
        <v>2.7397260273972601E-2</v>
      </c>
    </row>
    <row r="280" spans="2:8" ht="31.5" x14ac:dyDescent="0.25">
      <c r="B280" s="25" t="s">
        <v>376</v>
      </c>
      <c r="C280" s="29">
        <v>14</v>
      </c>
      <c r="D280" s="30">
        <f t="shared" si="94"/>
        <v>7.2164948453608241E-2</v>
      </c>
      <c r="E280" s="29">
        <v>34</v>
      </c>
      <c r="F280" s="30">
        <f t="shared" si="95"/>
        <v>9.8550724637681164E-2</v>
      </c>
      <c r="G280" s="29">
        <v>53</v>
      </c>
      <c r="H280" s="30">
        <f t="shared" si="96"/>
        <v>0.10371819960861056</v>
      </c>
    </row>
    <row r="281" spans="2:8" ht="31.5" x14ac:dyDescent="0.25">
      <c r="B281" s="25" t="s">
        <v>349</v>
      </c>
      <c r="C281" s="29">
        <v>14</v>
      </c>
      <c r="D281" s="30">
        <f t="shared" si="94"/>
        <v>7.2164948453608241E-2</v>
      </c>
      <c r="E281" s="29">
        <v>23</v>
      </c>
      <c r="F281" s="30">
        <f t="shared" si="95"/>
        <v>6.6666666666666666E-2</v>
      </c>
      <c r="G281" s="29">
        <v>40</v>
      </c>
      <c r="H281" s="30">
        <f t="shared" si="96"/>
        <v>7.8277886497064575E-2</v>
      </c>
    </row>
    <row r="282" spans="2:8" ht="31.5" x14ac:dyDescent="0.25">
      <c r="B282" s="25" t="s">
        <v>427</v>
      </c>
      <c r="C282" s="29">
        <v>13</v>
      </c>
      <c r="D282" s="30">
        <f t="shared" si="94"/>
        <v>6.7010309278350513E-2</v>
      </c>
      <c r="E282" s="29">
        <v>23</v>
      </c>
      <c r="F282" s="30">
        <f t="shared" si="95"/>
        <v>6.6666666666666666E-2</v>
      </c>
      <c r="G282" s="29">
        <v>29</v>
      </c>
      <c r="H282" s="30">
        <f t="shared" si="96"/>
        <v>5.6751467710371817E-2</v>
      </c>
    </row>
    <row r="283" spans="2:8" ht="31.5" x14ac:dyDescent="0.25">
      <c r="B283" s="25" t="s">
        <v>481</v>
      </c>
      <c r="C283" s="29">
        <v>1</v>
      </c>
      <c r="D283" s="30">
        <f t="shared" si="94"/>
        <v>5.1546391752577319E-3</v>
      </c>
      <c r="E283" s="29">
        <v>3</v>
      </c>
      <c r="F283" s="30">
        <f t="shared" si="95"/>
        <v>8.6956521739130436E-3</v>
      </c>
      <c r="G283" s="29">
        <v>9</v>
      </c>
      <c r="H283" s="30">
        <f t="shared" si="96"/>
        <v>1.7612524461839529E-2</v>
      </c>
    </row>
    <row r="284" spans="2:8" ht="31.5" x14ac:dyDescent="0.25">
      <c r="B284" s="25" t="s">
        <v>482</v>
      </c>
      <c r="C284" s="29">
        <v>20</v>
      </c>
      <c r="D284" s="30">
        <f t="shared" si="94"/>
        <v>0.10309278350515463</v>
      </c>
      <c r="E284" s="29">
        <v>29</v>
      </c>
      <c r="F284" s="30">
        <f t="shared" si="95"/>
        <v>8.4057971014492749E-2</v>
      </c>
      <c r="G284" s="29">
        <v>34</v>
      </c>
      <c r="H284" s="30">
        <f t="shared" si="96"/>
        <v>6.6536203522504889E-2</v>
      </c>
    </row>
    <row r="285" spans="2:8" ht="31.5" x14ac:dyDescent="0.25">
      <c r="B285" s="25" t="s">
        <v>350</v>
      </c>
      <c r="C285" s="29">
        <v>6</v>
      </c>
      <c r="D285" s="30">
        <f t="shared" si="94"/>
        <v>3.0927835051546393E-2</v>
      </c>
      <c r="E285" s="29">
        <v>24</v>
      </c>
      <c r="F285" s="30">
        <f t="shared" si="95"/>
        <v>6.9565217391304349E-2</v>
      </c>
      <c r="G285" s="29">
        <v>37</v>
      </c>
      <c r="H285" s="30">
        <f t="shared" si="96"/>
        <v>7.2407045009784732E-2</v>
      </c>
    </row>
    <row r="286" spans="2:8" ht="31.5" x14ac:dyDescent="0.25">
      <c r="B286" s="25" t="s">
        <v>377</v>
      </c>
      <c r="C286" s="29">
        <v>4</v>
      </c>
      <c r="D286" s="30">
        <f t="shared" si="94"/>
        <v>2.0618556701030927E-2</v>
      </c>
      <c r="E286" s="29">
        <v>5</v>
      </c>
      <c r="F286" s="30">
        <f t="shared" si="95"/>
        <v>1.4492753623188406E-2</v>
      </c>
      <c r="G286" s="29">
        <v>6</v>
      </c>
      <c r="H286" s="30">
        <f t="shared" si="96"/>
        <v>1.1741682974559686E-2</v>
      </c>
    </row>
    <row r="287" spans="2:8" ht="31.5" x14ac:dyDescent="0.25">
      <c r="B287" s="25" t="s">
        <v>483</v>
      </c>
      <c r="C287" s="29">
        <v>3</v>
      </c>
      <c r="D287" s="30">
        <f t="shared" si="94"/>
        <v>1.5463917525773196E-2</v>
      </c>
      <c r="E287" s="29">
        <v>7</v>
      </c>
      <c r="F287" s="30">
        <f t="shared" si="95"/>
        <v>2.0289855072463767E-2</v>
      </c>
      <c r="G287" s="29">
        <v>14</v>
      </c>
      <c r="H287" s="30">
        <f t="shared" si="96"/>
        <v>2.7397260273972601E-2</v>
      </c>
    </row>
    <row r="288" spans="2:8" ht="31.5" x14ac:dyDescent="0.25">
      <c r="B288" s="25" t="s">
        <v>378</v>
      </c>
      <c r="C288" s="29">
        <v>6</v>
      </c>
      <c r="D288" s="30">
        <f t="shared" si="94"/>
        <v>3.0927835051546393E-2</v>
      </c>
      <c r="E288" s="29">
        <v>12</v>
      </c>
      <c r="F288" s="30">
        <f t="shared" si="95"/>
        <v>3.4782608695652174E-2</v>
      </c>
      <c r="G288" s="29">
        <v>18</v>
      </c>
      <c r="H288" s="30">
        <f t="shared" si="96"/>
        <v>3.5225048923679059E-2</v>
      </c>
    </row>
    <row r="289" spans="2:8" ht="31.5" x14ac:dyDescent="0.25">
      <c r="B289" s="25" t="s">
        <v>484</v>
      </c>
      <c r="C289" s="29">
        <v>4</v>
      </c>
      <c r="D289" s="30">
        <f t="shared" si="94"/>
        <v>2.0618556701030927E-2</v>
      </c>
      <c r="E289" s="29">
        <v>10</v>
      </c>
      <c r="F289" s="30">
        <f t="shared" si="95"/>
        <v>2.8985507246376812E-2</v>
      </c>
      <c r="G289" s="29">
        <v>15</v>
      </c>
      <c r="H289" s="30">
        <f t="shared" si="96"/>
        <v>2.9354207436399216E-2</v>
      </c>
    </row>
    <row r="290" spans="2:8" ht="31.5" x14ac:dyDescent="0.25">
      <c r="B290" s="25" t="s">
        <v>368</v>
      </c>
      <c r="C290" s="29">
        <v>3</v>
      </c>
      <c r="D290" s="30">
        <f t="shared" si="94"/>
        <v>1.5463917525773196E-2</v>
      </c>
      <c r="E290" s="29">
        <v>8</v>
      </c>
      <c r="F290" s="30">
        <f t="shared" si="95"/>
        <v>2.318840579710145E-2</v>
      </c>
      <c r="G290" s="29">
        <v>20</v>
      </c>
      <c r="H290" s="30">
        <f t="shared" si="96"/>
        <v>3.9138943248532287E-2</v>
      </c>
    </row>
    <row r="291" spans="2:8" ht="31.5" x14ac:dyDescent="0.25">
      <c r="B291" s="25" t="s">
        <v>485</v>
      </c>
      <c r="C291" s="29">
        <v>6</v>
      </c>
      <c r="D291" s="30">
        <f t="shared" si="94"/>
        <v>3.0927835051546393E-2</v>
      </c>
      <c r="E291" s="29">
        <v>8</v>
      </c>
      <c r="F291" s="30">
        <f t="shared" si="95"/>
        <v>2.318840579710145E-2</v>
      </c>
      <c r="G291" s="29">
        <v>22</v>
      </c>
      <c r="H291" s="30">
        <f t="shared" si="96"/>
        <v>4.3052837573385516E-2</v>
      </c>
    </row>
    <row r="292" spans="2:8" ht="31.5" x14ac:dyDescent="0.25">
      <c r="B292" s="25" t="s">
        <v>379</v>
      </c>
      <c r="C292" s="29">
        <v>1</v>
      </c>
      <c r="D292" s="30">
        <f t="shared" si="94"/>
        <v>5.1546391752577319E-3</v>
      </c>
      <c r="E292" s="29">
        <v>3</v>
      </c>
      <c r="F292" s="30">
        <f t="shared" si="95"/>
        <v>8.6956521739130436E-3</v>
      </c>
      <c r="G292" s="29">
        <v>8</v>
      </c>
      <c r="H292" s="30">
        <f t="shared" si="96"/>
        <v>1.5655577299412915E-2</v>
      </c>
    </row>
    <row r="293" spans="2:8" ht="31.5" x14ac:dyDescent="0.25">
      <c r="B293" s="25" t="s">
        <v>486</v>
      </c>
      <c r="C293" s="29">
        <v>53</v>
      </c>
      <c r="D293" s="30">
        <f t="shared" si="94"/>
        <v>0.27319587628865977</v>
      </c>
      <c r="E293" s="29">
        <v>76</v>
      </c>
      <c r="F293" s="30">
        <f t="shared" si="95"/>
        <v>0.22028985507246376</v>
      </c>
      <c r="G293" s="29">
        <v>95</v>
      </c>
      <c r="H293" s="30">
        <f t="shared" si="96"/>
        <v>0.18590998043052837</v>
      </c>
    </row>
    <row r="294" spans="2:8" ht="31.5" x14ac:dyDescent="0.25">
      <c r="B294" s="17" t="s">
        <v>420</v>
      </c>
      <c r="C294" s="33">
        <f>SUM(C274:C293)</f>
        <v>194</v>
      </c>
      <c r="D294" s="49">
        <f t="shared" ref="D294" si="97">SUM(D274:D293)</f>
        <v>1</v>
      </c>
      <c r="E294" s="33">
        <f>SUM(E274:E293)</f>
        <v>345</v>
      </c>
      <c r="F294" s="49">
        <f t="shared" ref="F294:H294" si="98">SUM(F274:F293)</f>
        <v>0.99999999999999989</v>
      </c>
      <c r="G294" s="33">
        <f>SUM(G274:G293)</f>
        <v>511</v>
      </c>
      <c r="H294" s="49">
        <f t="shared" si="98"/>
        <v>0.99999999999999978</v>
      </c>
    </row>
    <row r="295" spans="2:8" x14ac:dyDescent="0.25">
      <c r="B295" s="10"/>
      <c r="C295" s="8"/>
      <c r="E295" s="8"/>
      <c r="G295" s="8"/>
    </row>
    <row r="296" spans="2:8" x14ac:dyDescent="0.25">
      <c r="B296" s="101" t="s">
        <v>487</v>
      </c>
      <c r="C296" s="101"/>
      <c r="E296" s="1"/>
      <c r="G296" s="1"/>
    </row>
    <row r="297" spans="2:8" x14ac:dyDescent="0.25">
      <c r="B297" s="1" t="s">
        <v>395</v>
      </c>
    </row>
  </sheetData>
  <mergeCells count="115">
    <mergeCell ref="E130:F130"/>
    <mergeCell ref="E142:F142"/>
    <mergeCell ref="E143:F143"/>
    <mergeCell ref="E170:F170"/>
    <mergeCell ref="E171:F171"/>
    <mergeCell ref="E113:F113"/>
    <mergeCell ref="E114:F114"/>
    <mergeCell ref="E122:F122"/>
    <mergeCell ref="E123:F123"/>
    <mergeCell ref="E129:F129"/>
    <mergeCell ref="E273:F273"/>
    <mergeCell ref="E201:F201"/>
    <mergeCell ref="E202:F202"/>
    <mergeCell ref="E217:F217"/>
    <mergeCell ref="E218:F218"/>
    <mergeCell ref="E224:F224"/>
    <mergeCell ref="E225:F225"/>
    <mergeCell ref="E244:F244"/>
    <mergeCell ref="E245:F245"/>
    <mergeCell ref="E272:F272"/>
    <mergeCell ref="B296:C296"/>
    <mergeCell ref="B113:B114"/>
    <mergeCell ref="B122:B123"/>
    <mergeCell ref="B272:B273"/>
    <mergeCell ref="C218:D218"/>
    <mergeCell ref="C224:D224"/>
    <mergeCell ref="C225:D225"/>
    <mergeCell ref="B142:B143"/>
    <mergeCell ref="C273:D273"/>
    <mergeCell ref="C272:D272"/>
    <mergeCell ref="C244:D244"/>
    <mergeCell ref="C245:D245"/>
    <mergeCell ref="C142:D142"/>
    <mergeCell ref="B244:B245"/>
    <mergeCell ref="C217:D217"/>
    <mergeCell ref="B217:B218"/>
    <mergeCell ref="C143:D143"/>
    <mergeCell ref="C170:D170"/>
    <mergeCell ref="B170:B171"/>
    <mergeCell ref="C201:D201"/>
    <mergeCell ref="B198:D198"/>
    <mergeCell ref="C171:D171"/>
    <mergeCell ref="B201:B202"/>
    <mergeCell ref="B224:B225"/>
    <mergeCell ref="B4:D4"/>
    <mergeCell ref="C17:D17"/>
    <mergeCell ref="C8:D8"/>
    <mergeCell ref="B5:C5"/>
    <mergeCell ref="B7:B8"/>
    <mergeCell ref="B17:B18"/>
    <mergeCell ref="B24:B25"/>
    <mergeCell ref="B80:B81"/>
    <mergeCell ref="C7:D7"/>
    <mergeCell ref="C18:D18"/>
    <mergeCell ref="C24:D24"/>
    <mergeCell ref="C25:D25"/>
    <mergeCell ref="B45:D45"/>
    <mergeCell ref="B46:D46"/>
    <mergeCell ref="B49:B50"/>
    <mergeCell ref="C50:D50"/>
    <mergeCell ref="B213:D213"/>
    <mergeCell ref="B215:D215"/>
    <mergeCell ref="C80:D80"/>
    <mergeCell ref="C81:D81"/>
    <mergeCell ref="C113:D113"/>
    <mergeCell ref="B108:D108"/>
    <mergeCell ref="C114:D114"/>
    <mergeCell ref="B129:B130"/>
    <mergeCell ref="C123:D123"/>
    <mergeCell ref="C129:D129"/>
    <mergeCell ref="C130:D130"/>
    <mergeCell ref="C202:D202"/>
    <mergeCell ref="G80:H80"/>
    <mergeCell ref="G81:H81"/>
    <mergeCell ref="G7:H7"/>
    <mergeCell ref="G8:H8"/>
    <mergeCell ref="G17:H17"/>
    <mergeCell ref="G18:H18"/>
    <mergeCell ref="G24:H24"/>
    <mergeCell ref="C122:D122"/>
    <mergeCell ref="C49:D49"/>
    <mergeCell ref="E49:F49"/>
    <mergeCell ref="E50:F50"/>
    <mergeCell ref="E80:F80"/>
    <mergeCell ref="E81:F81"/>
    <mergeCell ref="E7:F7"/>
    <mergeCell ref="E8:F8"/>
    <mergeCell ref="E17:F17"/>
    <mergeCell ref="E18:F18"/>
    <mergeCell ref="E24:F24"/>
    <mergeCell ref="E25:F25"/>
    <mergeCell ref="B2:H2"/>
    <mergeCell ref="G225:H225"/>
    <mergeCell ref="G244:H244"/>
    <mergeCell ref="G245:H245"/>
    <mergeCell ref="G272:H272"/>
    <mergeCell ref="G273:H273"/>
    <mergeCell ref="G201:H201"/>
    <mergeCell ref="G202:H202"/>
    <mergeCell ref="G217:H217"/>
    <mergeCell ref="G218:H218"/>
    <mergeCell ref="G224:H224"/>
    <mergeCell ref="G130:H130"/>
    <mergeCell ref="G142:H142"/>
    <mergeCell ref="G143:H143"/>
    <mergeCell ref="G170:H170"/>
    <mergeCell ref="G171:H171"/>
    <mergeCell ref="G113:H113"/>
    <mergeCell ref="G114:H114"/>
    <mergeCell ref="G122:H122"/>
    <mergeCell ref="G123:H123"/>
    <mergeCell ref="G129:H129"/>
    <mergeCell ref="G25:H25"/>
    <mergeCell ref="G49:H49"/>
    <mergeCell ref="G50:H50"/>
  </mergeCells>
  <phoneticPr fontId="1" type="noConversion"/>
  <pageMargins left="0.23622047244094491" right="0.19685039370078741" top="0.39370078740157483" bottom="0.39370078740157483" header="0.51181102362204722" footer="0.51181102362204722"/>
  <pageSetup paperSize="8" scale="44" fitToHeight="0" orientation="portrait" r:id="rId1"/>
  <headerFooter alignWithMargins="0"/>
  <rowBreaks count="10" manualBreakCount="10">
    <brk id="23" max="8" man="1"/>
    <brk id="48" max="8" man="1"/>
    <brk id="79" max="8" man="1"/>
    <brk id="121" max="8" man="1"/>
    <brk id="141" max="8" man="1"/>
    <brk id="168" max="16383" man="1"/>
    <brk id="196" max="8" man="1"/>
    <brk id="223" max="16383" man="1"/>
    <brk id="243" max="8" man="1"/>
    <brk id="270"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259"/>
  <sheetViews>
    <sheetView view="pageBreakPreview" zoomScale="110" zoomScaleNormal="100" zoomScaleSheetLayoutView="110" zoomScalePageLayoutView="90" workbookViewId="0"/>
  </sheetViews>
  <sheetFormatPr defaultColWidth="9" defaultRowHeight="15.75" x14ac:dyDescent="0.25"/>
  <cols>
    <col min="1" max="1" width="9" style="1"/>
    <col min="2" max="2" width="31.875" style="1" customWidth="1"/>
    <col min="3" max="3" width="32.625" style="4" customWidth="1"/>
    <col min="4" max="4" width="32.625" style="1" customWidth="1"/>
    <col min="5" max="16384" width="9" style="1"/>
  </cols>
  <sheetData>
    <row r="2" spans="2:4" ht="115.5" customHeight="1" x14ac:dyDescent="0.25">
      <c r="B2" s="104" t="s">
        <v>152</v>
      </c>
      <c r="C2" s="104"/>
      <c r="D2" s="104"/>
    </row>
    <row r="3" spans="2:4" ht="16.149999999999999" customHeight="1" x14ac:dyDescent="0.25">
      <c r="B3" s="47"/>
      <c r="C3" s="47"/>
    </row>
    <row r="4" spans="2:4" ht="18.75" x14ac:dyDescent="0.25">
      <c r="B4" s="52" t="s">
        <v>315</v>
      </c>
      <c r="C4" s="52"/>
    </row>
    <row r="5" spans="2:4" x14ac:dyDescent="0.25">
      <c r="B5" s="94"/>
      <c r="C5" s="94"/>
    </row>
    <row r="6" spans="2:4" x14ac:dyDescent="0.25">
      <c r="B6" s="48"/>
      <c r="C6" s="48"/>
    </row>
    <row r="7" spans="2:4" x14ac:dyDescent="0.25">
      <c r="B7" s="96" t="s">
        <v>316</v>
      </c>
      <c r="C7" s="88" t="s">
        <v>319</v>
      </c>
      <c r="D7" s="88"/>
    </row>
    <row r="8" spans="2:4" x14ac:dyDescent="0.25">
      <c r="B8" s="93"/>
      <c r="C8" s="86" t="s">
        <v>153</v>
      </c>
      <c r="D8" s="86"/>
    </row>
    <row r="9" spans="2:4" x14ac:dyDescent="0.25">
      <c r="B9" s="16" t="s">
        <v>317</v>
      </c>
      <c r="C9" s="29">
        <f>'2022'!C9</f>
        <v>170</v>
      </c>
      <c r="D9" s="30">
        <f>C9/$C$14</f>
        <v>0.44854881266490765</v>
      </c>
    </row>
    <row r="10" spans="2:4" x14ac:dyDescent="0.25">
      <c r="B10" s="16" t="s">
        <v>154</v>
      </c>
      <c r="C10" s="29">
        <f>'2022'!C10</f>
        <v>66</v>
      </c>
      <c r="D10" s="30">
        <f t="shared" ref="D10:D14" si="0">C10/$C$14</f>
        <v>0.17414248021108181</v>
      </c>
    </row>
    <row r="11" spans="2:4" x14ac:dyDescent="0.25">
      <c r="B11" s="16" t="s">
        <v>155</v>
      </c>
      <c r="C11" s="29">
        <f>'2022'!C11</f>
        <v>125</v>
      </c>
      <c r="D11" s="20">
        <f t="shared" si="0"/>
        <v>0.32981530343007914</v>
      </c>
    </row>
    <row r="12" spans="2:4" x14ac:dyDescent="0.25">
      <c r="B12" s="16" t="s">
        <v>318</v>
      </c>
      <c r="C12" s="29">
        <f>'2022'!C12</f>
        <v>5</v>
      </c>
      <c r="D12" s="20">
        <f t="shared" si="0"/>
        <v>1.3192612137203167E-2</v>
      </c>
    </row>
    <row r="13" spans="2:4" x14ac:dyDescent="0.25">
      <c r="B13" s="16" t="s">
        <v>157</v>
      </c>
      <c r="C13" s="29">
        <f>'2022'!C13</f>
        <v>13</v>
      </c>
      <c r="D13" s="20">
        <f t="shared" si="0"/>
        <v>3.430079155672823E-2</v>
      </c>
    </row>
    <row r="14" spans="2:4" x14ac:dyDescent="0.25">
      <c r="B14" s="17" t="s">
        <v>158</v>
      </c>
      <c r="C14" s="21">
        <f>SUM(C9:C13)</f>
        <v>379</v>
      </c>
      <c r="D14" s="50">
        <f t="shared" si="0"/>
        <v>1</v>
      </c>
    </row>
    <row r="15" spans="2:4" x14ac:dyDescent="0.25">
      <c r="B15" s="9"/>
      <c r="C15" s="9"/>
    </row>
    <row r="16" spans="2:4" x14ac:dyDescent="0.25">
      <c r="B16" s="9"/>
      <c r="C16" s="9"/>
    </row>
    <row r="17" spans="2:4" ht="15.75" customHeight="1" x14ac:dyDescent="0.25">
      <c r="B17" s="93" t="s">
        <v>320</v>
      </c>
      <c r="C17" s="102" t="str">
        <f>C7</f>
        <v>January to June 2020</v>
      </c>
      <c r="D17" s="88"/>
    </row>
    <row r="18" spans="2:4" x14ac:dyDescent="0.25">
      <c r="B18" s="93"/>
      <c r="C18" s="103" t="s">
        <v>153</v>
      </c>
      <c r="D18" s="86"/>
    </row>
    <row r="19" spans="2:4" x14ac:dyDescent="0.25">
      <c r="B19" s="16" t="s">
        <v>160</v>
      </c>
      <c r="C19" s="45" t="e">
        <f>'2022'!#REF!</f>
        <v>#REF!</v>
      </c>
      <c r="D19" s="30" t="e">
        <f>C19/$C$21</f>
        <v>#REF!</v>
      </c>
    </row>
    <row r="20" spans="2:4" x14ac:dyDescent="0.25">
      <c r="B20" s="16" t="s">
        <v>161</v>
      </c>
      <c r="C20" s="45" t="e">
        <f>'2022'!#REF!</f>
        <v>#REF!</v>
      </c>
      <c r="D20" s="30" t="e">
        <f t="shared" ref="D20:D21" si="1">C20/$C$21</f>
        <v>#REF!</v>
      </c>
    </row>
    <row r="21" spans="2:4" x14ac:dyDescent="0.25">
      <c r="B21" s="17" t="s">
        <v>162</v>
      </c>
      <c r="C21" s="53" t="e">
        <f>SUM(C19:C20)</f>
        <v>#REF!</v>
      </c>
      <c r="D21" s="50" t="e">
        <f t="shared" si="1"/>
        <v>#REF!</v>
      </c>
    </row>
    <row r="22" spans="2:4" x14ac:dyDescent="0.25">
      <c r="B22" s="9"/>
      <c r="C22" s="9"/>
    </row>
    <row r="23" spans="2:4" x14ac:dyDescent="0.25">
      <c r="B23" s="10"/>
      <c r="C23" s="11"/>
    </row>
    <row r="24" spans="2:4" ht="16.149999999999999" customHeight="1" x14ac:dyDescent="0.25">
      <c r="B24" s="92" t="s">
        <v>321</v>
      </c>
      <c r="C24" s="88" t="str">
        <f>C7</f>
        <v>January to June 2020</v>
      </c>
      <c r="D24" s="88"/>
    </row>
    <row r="25" spans="2:4" x14ac:dyDescent="0.25">
      <c r="B25" s="92"/>
      <c r="C25" s="86" t="s">
        <v>153</v>
      </c>
      <c r="D25" s="86"/>
    </row>
    <row r="26" spans="2:4" x14ac:dyDescent="0.25">
      <c r="B26" s="25" t="s">
        <v>163</v>
      </c>
      <c r="C26" s="29" t="e">
        <f>'2022'!#REF!</f>
        <v>#REF!</v>
      </c>
      <c r="D26" s="30" t="e">
        <f>C26/$C$43</f>
        <v>#REF!</v>
      </c>
    </row>
    <row r="27" spans="2:4" x14ac:dyDescent="0.25">
      <c r="B27" s="25" t="s">
        <v>164</v>
      </c>
      <c r="C27" s="29" t="e">
        <f>'2022'!#REF!</f>
        <v>#REF!</v>
      </c>
      <c r="D27" s="30" t="e">
        <f t="shared" ref="D27:D43" si="2">C27/$C$43</f>
        <v>#REF!</v>
      </c>
    </row>
    <row r="28" spans="2:4" x14ac:dyDescent="0.25">
      <c r="B28" s="25" t="s">
        <v>165</v>
      </c>
      <c r="C28" s="29" t="e">
        <f>'2022'!#REF!</f>
        <v>#REF!</v>
      </c>
      <c r="D28" s="20" t="e">
        <f t="shared" si="2"/>
        <v>#REF!</v>
      </c>
    </row>
    <row r="29" spans="2:4" x14ac:dyDescent="0.25">
      <c r="B29" s="25" t="s">
        <v>166</v>
      </c>
      <c r="C29" s="29" t="e">
        <f>'2022'!#REF!</f>
        <v>#REF!</v>
      </c>
      <c r="D29" s="20" t="e">
        <f t="shared" si="2"/>
        <v>#REF!</v>
      </c>
    </row>
    <row r="30" spans="2:4" x14ac:dyDescent="0.25">
      <c r="B30" s="25" t="s">
        <v>167</v>
      </c>
      <c r="C30" s="29" t="e">
        <f>'2022'!#REF!</f>
        <v>#REF!</v>
      </c>
      <c r="D30" s="20" t="e">
        <f t="shared" si="2"/>
        <v>#REF!</v>
      </c>
    </row>
    <row r="31" spans="2:4" x14ac:dyDescent="0.25">
      <c r="B31" s="25" t="s">
        <v>168</v>
      </c>
      <c r="C31" s="29" t="e">
        <f>'2022'!#REF!</f>
        <v>#REF!</v>
      </c>
      <c r="D31" s="20" t="e">
        <f t="shared" si="2"/>
        <v>#REF!</v>
      </c>
    </row>
    <row r="32" spans="2:4" x14ac:dyDescent="0.25">
      <c r="B32" s="25" t="s">
        <v>169</v>
      </c>
      <c r="C32" s="29" t="e">
        <f>'2022'!#REF!</f>
        <v>#REF!</v>
      </c>
      <c r="D32" s="20" t="e">
        <f t="shared" si="2"/>
        <v>#REF!</v>
      </c>
    </row>
    <row r="33" spans="2:4" x14ac:dyDescent="0.25">
      <c r="B33" s="25" t="s">
        <v>170</v>
      </c>
      <c r="C33" s="29" t="e">
        <f>'2022'!#REF!</f>
        <v>#REF!</v>
      </c>
      <c r="D33" s="20" t="e">
        <f t="shared" si="2"/>
        <v>#REF!</v>
      </c>
    </row>
    <row r="34" spans="2:4" x14ac:dyDescent="0.25">
      <c r="B34" s="25" t="s">
        <v>171</v>
      </c>
      <c r="C34" s="29" t="e">
        <f>'2022'!#REF!</f>
        <v>#REF!</v>
      </c>
      <c r="D34" s="20" t="e">
        <f t="shared" si="2"/>
        <v>#REF!</v>
      </c>
    </row>
    <row r="35" spans="2:4" x14ac:dyDescent="0.25">
      <c r="B35" s="25" t="s">
        <v>172</v>
      </c>
      <c r="C35" s="29" t="e">
        <f>'2022'!#REF!</f>
        <v>#REF!</v>
      </c>
      <c r="D35" s="20" t="e">
        <f t="shared" si="2"/>
        <v>#REF!</v>
      </c>
    </row>
    <row r="36" spans="2:4" x14ac:dyDescent="0.25">
      <c r="B36" s="25" t="s">
        <v>173</v>
      </c>
      <c r="C36" s="29" t="e">
        <f>'2022'!#REF!</f>
        <v>#REF!</v>
      </c>
      <c r="D36" s="20" t="e">
        <f t="shared" si="2"/>
        <v>#REF!</v>
      </c>
    </row>
    <row r="37" spans="2:4" x14ac:dyDescent="0.25">
      <c r="B37" s="25" t="s">
        <v>174</v>
      </c>
      <c r="C37" s="29" t="e">
        <f>'2022'!#REF!</f>
        <v>#REF!</v>
      </c>
      <c r="D37" s="20" t="e">
        <f t="shared" si="2"/>
        <v>#REF!</v>
      </c>
    </row>
    <row r="38" spans="2:4" x14ac:dyDescent="0.25">
      <c r="B38" s="25" t="s">
        <v>175</v>
      </c>
      <c r="C38" s="29" t="e">
        <f>'2022'!#REF!</f>
        <v>#REF!</v>
      </c>
      <c r="D38" s="20" t="e">
        <f t="shared" si="2"/>
        <v>#REF!</v>
      </c>
    </row>
    <row r="39" spans="2:4" x14ac:dyDescent="0.25">
      <c r="B39" s="25" t="s">
        <v>176</v>
      </c>
      <c r="C39" s="29" t="e">
        <f>'2022'!#REF!</f>
        <v>#REF!</v>
      </c>
      <c r="D39" s="20" t="e">
        <f t="shared" si="2"/>
        <v>#REF!</v>
      </c>
    </row>
    <row r="40" spans="2:4" x14ac:dyDescent="0.25">
      <c r="B40" s="25" t="s">
        <v>177</v>
      </c>
      <c r="C40" s="29" t="e">
        <f>'2022'!#REF!</f>
        <v>#REF!</v>
      </c>
      <c r="D40" s="20" t="e">
        <f t="shared" si="2"/>
        <v>#REF!</v>
      </c>
    </row>
    <row r="41" spans="2:4" x14ac:dyDescent="0.25">
      <c r="B41" s="25" t="s">
        <v>178</v>
      </c>
      <c r="C41" s="29" t="e">
        <f>'2022'!#REF!</f>
        <v>#REF!</v>
      </c>
      <c r="D41" s="20" t="e">
        <f t="shared" si="2"/>
        <v>#REF!</v>
      </c>
    </row>
    <row r="42" spans="2:4" x14ac:dyDescent="0.25">
      <c r="B42" s="25" t="s">
        <v>179</v>
      </c>
      <c r="C42" s="29" t="e">
        <f>'2022'!#REF!</f>
        <v>#REF!</v>
      </c>
      <c r="D42" s="20" t="e">
        <f t="shared" si="2"/>
        <v>#REF!</v>
      </c>
    </row>
    <row r="43" spans="2:4" x14ac:dyDescent="0.25">
      <c r="B43" s="17" t="s">
        <v>180</v>
      </c>
      <c r="C43" s="21" t="e">
        <f>SUM(C26:C42)</f>
        <v>#REF!</v>
      </c>
      <c r="D43" s="50" t="e">
        <f t="shared" si="2"/>
        <v>#REF!</v>
      </c>
    </row>
    <row r="44" spans="2:4" x14ac:dyDescent="0.25">
      <c r="B44" s="10"/>
      <c r="C44" s="12"/>
    </row>
    <row r="45" spans="2:4" ht="42" customHeight="1" x14ac:dyDescent="0.25">
      <c r="B45" s="99" t="s">
        <v>322</v>
      </c>
      <c r="C45" s="99"/>
      <c r="D45" s="99"/>
    </row>
    <row r="46" spans="2:4" ht="15.6" customHeight="1" x14ac:dyDescent="0.25">
      <c r="B46" s="47"/>
      <c r="C46" s="47"/>
    </row>
    <row r="47" spans="2:4" x14ac:dyDescent="0.25">
      <c r="B47" s="3"/>
      <c r="C47" s="3"/>
    </row>
    <row r="48" spans="2:4" x14ac:dyDescent="0.25">
      <c r="B48" s="3"/>
      <c r="C48" s="3"/>
    </row>
    <row r="49" spans="2:4" ht="15.75" customHeight="1" x14ac:dyDescent="0.25">
      <c r="B49" s="100" t="s">
        <v>323</v>
      </c>
      <c r="C49" s="102" t="str">
        <f>C7</f>
        <v>January to June 2020</v>
      </c>
      <c r="D49" s="88"/>
    </row>
    <row r="50" spans="2:4" x14ac:dyDescent="0.25">
      <c r="B50" s="100"/>
      <c r="C50" s="103" t="s">
        <v>153</v>
      </c>
      <c r="D50" s="86"/>
    </row>
    <row r="51" spans="2:4" x14ac:dyDescent="0.25">
      <c r="B51" s="25" t="s">
        <v>181</v>
      </c>
      <c r="C51" s="45">
        <f>'2022'!C51</f>
        <v>355</v>
      </c>
      <c r="D51" s="30">
        <f t="shared" ref="D51:D65" si="3">C51/$C$65</f>
        <v>0.95174262734584447</v>
      </c>
    </row>
    <row r="52" spans="2:4" x14ac:dyDescent="0.25">
      <c r="B52" s="36" t="s">
        <v>182</v>
      </c>
      <c r="C52" s="54">
        <f>'2022'!C52</f>
        <v>0</v>
      </c>
      <c r="D52" s="32">
        <f t="shared" si="3"/>
        <v>0</v>
      </c>
    </row>
    <row r="53" spans="2:4" x14ac:dyDescent="0.25">
      <c r="B53" s="36" t="s">
        <v>183</v>
      </c>
      <c r="C53" s="54">
        <f>'2022'!C53</f>
        <v>5</v>
      </c>
      <c r="D53" s="32">
        <f t="shared" si="3"/>
        <v>1.3404825737265416E-2</v>
      </c>
    </row>
    <row r="54" spans="2:4" x14ac:dyDescent="0.25">
      <c r="B54" s="36" t="s">
        <v>184</v>
      </c>
      <c r="C54" s="54">
        <f>'2022'!C54</f>
        <v>1</v>
      </c>
      <c r="D54" s="32">
        <f t="shared" si="3"/>
        <v>2.6809651474530832E-3</v>
      </c>
    </row>
    <row r="55" spans="2:4" x14ac:dyDescent="0.25">
      <c r="B55" s="36" t="s">
        <v>185</v>
      </c>
      <c r="C55" s="54">
        <f>'2022'!C55</f>
        <v>6</v>
      </c>
      <c r="D55" s="32">
        <f t="shared" si="3"/>
        <v>1.6085790884718499E-2</v>
      </c>
    </row>
    <row r="56" spans="2:4" x14ac:dyDescent="0.25">
      <c r="B56" s="36" t="s">
        <v>186</v>
      </c>
      <c r="C56" s="54">
        <f>'2022'!C56</f>
        <v>2</v>
      </c>
      <c r="D56" s="32">
        <f t="shared" si="3"/>
        <v>5.3619302949061663E-3</v>
      </c>
    </row>
    <row r="57" spans="2:4" x14ac:dyDescent="0.25">
      <c r="B57" s="36" t="s">
        <v>187</v>
      </c>
      <c r="C57" s="54">
        <f>'2022'!C57</f>
        <v>3</v>
      </c>
      <c r="D57" s="32">
        <f t="shared" si="3"/>
        <v>8.0428954423592495E-3</v>
      </c>
    </row>
    <row r="58" spans="2:4" x14ac:dyDescent="0.25">
      <c r="B58" s="25" t="s">
        <v>188</v>
      </c>
      <c r="C58" s="55">
        <f>'2022'!C59</f>
        <v>0</v>
      </c>
      <c r="D58" s="20">
        <f t="shared" si="3"/>
        <v>0</v>
      </c>
    </row>
    <row r="59" spans="2:4" x14ac:dyDescent="0.25">
      <c r="B59" s="25" t="s">
        <v>189</v>
      </c>
      <c r="C59" s="55">
        <f>'2022'!C60</f>
        <v>0</v>
      </c>
      <c r="D59" s="20">
        <f t="shared" si="3"/>
        <v>0</v>
      </c>
    </row>
    <row r="60" spans="2:4" x14ac:dyDescent="0.25">
      <c r="B60" s="25" t="s">
        <v>190</v>
      </c>
      <c r="C60" s="55">
        <f>'2022'!C61</f>
        <v>0</v>
      </c>
      <c r="D60" s="20">
        <f t="shared" si="3"/>
        <v>0</v>
      </c>
    </row>
    <row r="61" spans="2:4" x14ac:dyDescent="0.25">
      <c r="B61" s="25" t="s">
        <v>191</v>
      </c>
      <c r="C61" s="55">
        <f>'2022'!C58</f>
        <v>1</v>
      </c>
      <c r="D61" s="20">
        <f t="shared" si="3"/>
        <v>2.6809651474530832E-3</v>
      </c>
    </row>
    <row r="62" spans="2:4" x14ac:dyDescent="0.25">
      <c r="B62" s="25" t="s">
        <v>192</v>
      </c>
      <c r="C62" s="55">
        <f>'2022'!C62</f>
        <v>0</v>
      </c>
      <c r="D62" s="20">
        <f t="shared" si="3"/>
        <v>0</v>
      </c>
    </row>
    <row r="63" spans="2:4" x14ac:dyDescent="0.25">
      <c r="B63" s="25" t="s">
        <v>193</v>
      </c>
      <c r="C63" s="55">
        <f>'2022'!C66</f>
        <v>0</v>
      </c>
      <c r="D63" s="20">
        <f t="shared" si="3"/>
        <v>0</v>
      </c>
    </row>
    <row r="64" spans="2:4" x14ac:dyDescent="0.25">
      <c r="B64" s="25" t="s">
        <v>194</v>
      </c>
      <c r="C64" s="55">
        <f>'2022'!C73</f>
        <v>0</v>
      </c>
      <c r="D64" s="20">
        <f t="shared" si="3"/>
        <v>0</v>
      </c>
    </row>
    <row r="65" spans="2:4" x14ac:dyDescent="0.25">
      <c r="B65" s="17" t="s">
        <v>195</v>
      </c>
      <c r="C65" s="53">
        <f>SUM(C51:C64)</f>
        <v>373</v>
      </c>
      <c r="D65" s="50">
        <f t="shared" si="3"/>
        <v>1</v>
      </c>
    </row>
    <row r="66" spans="2:4" x14ac:dyDescent="0.25">
      <c r="B66" s="10"/>
      <c r="C66" s="8"/>
    </row>
    <row r="67" spans="2:4" x14ac:dyDescent="0.25">
      <c r="B67" s="13"/>
      <c r="C67" s="13"/>
    </row>
    <row r="68" spans="2:4" x14ac:dyDescent="0.25">
      <c r="B68" s="97" t="s">
        <v>324</v>
      </c>
      <c r="C68" s="102" t="str">
        <f>C7</f>
        <v>January to June 2020</v>
      </c>
      <c r="D68" s="88"/>
    </row>
    <row r="69" spans="2:4" x14ac:dyDescent="0.25">
      <c r="B69" s="97"/>
      <c r="C69" s="103" t="s">
        <v>153</v>
      </c>
      <c r="D69" s="86"/>
    </row>
    <row r="70" spans="2:4" x14ac:dyDescent="0.25">
      <c r="B70" s="25" t="s">
        <v>196</v>
      </c>
      <c r="C70" s="45">
        <f>'2022'!C82</f>
        <v>8</v>
      </c>
      <c r="D70" s="30">
        <f>C70/$C$90</f>
        <v>2.1108179419525065E-2</v>
      </c>
    </row>
    <row r="71" spans="2:4" x14ac:dyDescent="0.25">
      <c r="B71" s="25" t="s">
        <v>198</v>
      </c>
      <c r="C71" s="45">
        <f>'2022'!C83</f>
        <v>5</v>
      </c>
      <c r="D71" s="30">
        <f t="shared" ref="D71:D90" si="4">C71/$C$90</f>
        <v>1.3192612137203167E-2</v>
      </c>
    </row>
    <row r="72" spans="2:4" x14ac:dyDescent="0.25">
      <c r="B72" s="25" t="s">
        <v>199</v>
      </c>
      <c r="C72" s="45">
        <f>'2022'!C84</f>
        <v>6</v>
      </c>
      <c r="D72" s="30">
        <f t="shared" si="4"/>
        <v>1.5831134564643801E-2</v>
      </c>
    </row>
    <row r="73" spans="2:4" x14ac:dyDescent="0.25">
      <c r="B73" s="25" t="s">
        <v>201</v>
      </c>
      <c r="C73" s="45">
        <f>'2022'!C85</f>
        <v>15</v>
      </c>
      <c r="D73" s="30">
        <f t="shared" si="4"/>
        <v>3.9577836411609502E-2</v>
      </c>
    </row>
    <row r="74" spans="2:4" x14ac:dyDescent="0.25">
      <c r="B74" s="25" t="s">
        <v>203</v>
      </c>
      <c r="C74" s="45">
        <f>'2022'!C86</f>
        <v>3</v>
      </c>
      <c r="D74" s="30">
        <f t="shared" si="4"/>
        <v>7.9155672823219003E-3</v>
      </c>
    </row>
    <row r="75" spans="2:4" x14ac:dyDescent="0.25">
      <c r="B75" s="25" t="s">
        <v>205</v>
      </c>
      <c r="C75" s="45">
        <f>'2022'!C87</f>
        <v>18</v>
      </c>
      <c r="D75" s="30">
        <f t="shared" si="4"/>
        <v>4.7493403693931395E-2</v>
      </c>
    </row>
    <row r="76" spans="2:4" x14ac:dyDescent="0.25">
      <c r="B76" s="25" t="s">
        <v>207</v>
      </c>
      <c r="C76" s="45">
        <f>'2022'!C88</f>
        <v>60</v>
      </c>
      <c r="D76" s="30">
        <f t="shared" si="4"/>
        <v>0.15831134564643801</v>
      </c>
    </row>
    <row r="77" spans="2:4" x14ac:dyDescent="0.25">
      <c r="B77" s="23" t="s">
        <v>209</v>
      </c>
      <c r="C77" s="45">
        <f>'2022'!C89</f>
        <v>20</v>
      </c>
      <c r="D77" s="30">
        <f t="shared" si="4"/>
        <v>5.2770448548812667E-2</v>
      </c>
    </row>
    <row r="78" spans="2:4" x14ac:dyDescent="0.25">
      <c r="B78" s="25" t="s">
        <v>211</v>
      </c>
      <c r="C78" s="45">
        <f>'2022'!C90</f>
        <v>12</v>
      </c>
      <c r="D78" s="30">
        <f t="shared" si="4"/>
        <v>3.1662269129287601E-2</v>
      </c>
    </row>
    <row r="79" spans="2:4" x14ac:dyDescent="0.25">
      <c r="B79" s="25" t="s">
        <v>213</v>
      </c>
      <c r="C79" s="45">
        <f>'2022'!C91</f>
        <v>16</v>
      </c>
      <c r="D79" s="30">
        <f t="shared" si="4"/>
        <v>4.221635883905013E-2</v>
      </c>
    </row>
    <row r="80" spans="2:4" x14ac:dyDescent="0.25">
      <c r="B80" s="25" t="s">
        <v>214</v>
      </c>
      <c r="C80" s="45">
        <f>'2022'!C92</f>
        <v>47</v>
      </c>
      <c r="D80" s="30">
        <f t="shared" si="4"/>
        <v>0.12401055408970976</v>
      </c>
    </row>
    <row r="81" spans="2:4" x14ac:dyDescent="0.25">
      <c r="B81" s="25" t="s">
        <v>216</v>
      </c>
      <c r="C81" s="45">
        <f>'2022'!C93</f>
        <v>29</v>
      </c>
      <c r="D81" s="30">
        <f t="shared" si="4"/>
        <v>7.6517150395778361E-2</v>
      </c>
    </row>
    <row r="82" spans="2:4" x14ac:dyDescent="0.25">
      <c r="B82" s="25" t="s">
        <v>217</v>
      </c>
      <c r="C82" s="45">
        <f>'2022'!C94</f>
        <v>10</v>
      </c>
      <c r="D82" s="30">
        <f t="shared" si="4"/>
        <v>2.6385224274406333E-2</v>
      </c>
    </row>
    <row r="83" spans="2:4" x14ac:dyDescent="0.25">
      <c r="B83" s="25" t="s">
        <v>219</v>
      </c>
      <c r="C83" s="45">
        <f>'2022'!C95</f>
        <v>17</v>
      </c>
      <c r="D83" s="30">
        <f t="shared" si="4"/>
        <v>4.4854881266490766E-2</v>
      </c>
    </row>
    <row r="84" spans="2:4" x14ac:dyDescent="0.25">
      <c r="B84" s="25" t="s">
        <v>221</v>
      </c>
      <c r="C84" s="45">
        <f>'2022'!C96</f>
        <v>43</v>
      </c>
      <c r="D84" s="30">
        <f t="shared" si="4"/>
        <v>0.11345646437994723</v>
      </c>
    </row>
    <row r="85" spans="2:4" x14ac:dyDescent="0.25">
      <c r="B85" s="25" t="s">
        <v>222</v>
      </c>
      <c r="C85" s="45">
        <f>'2022'!C97</f>
        <v>18</v>
      </c>
      <c r="D85" s="30">
        <f t="shared" si="4"/>
        <v>4.7493403693931395E-2</v>
      </c>
    </row>
    <row r="86" spans="2:4" x14ac:dyDescent="0.25">
      <c r="B86" s="25" t="s">
        <v>224</v>
      </c>
      <c r="C86" s="45">
        <f>'2022'!C98</f>
        <v>25</v>
      </c>
      <c r="D86" s="30">
        <f t="shared" si="4"/>
        <v>6.5963060686015831E-2</v>
      </c>
    </row>
    <row r="87" spans="2:4" x14ac:dyDescent="0.25">
      <c r="B87" s="25" t="s">
        <v>226</v>
      </c>
      <c r="C87" s="45">
        <f>'2022'!C99</f>
        <v>17</v>
      </c>
      <c r="D87" s="30">
        <f t="shared" si="4"/>
        <v>4.4854881266490766E-2</v>
      </c>
    </row>
    <row r="88" spans="2:4" x14ac:dyDescent="0.25">
      <c r="B88" s="25" t="s">
        <v>228</v>
      </c>
      <c r="C88" s="45">
        <f>'2022'!C100</f>
        <v>0</v>
      </c>
      <c r="D88" s="30">
        <f t="shared" si="4"/>
        <v>0</v>
      </c>
    </row>
    <row r="89" spans="2:4" x14ac:dyDescent="0.25">
      <c r="B89" s="25" t="s">
        <v>230</v>
      </c>
      <c r="C89" s="45">
        <f>'2022'!C101</f>
        <v>10</v>
      </c>
      <c r="D89" s="30">
        <f t="shared" si="4"/>
        <v>2.6385224274406333E-2</v>
      </c>
    </row>
    <row r="90" spans="2:4" x14ac:dyDescent="0.25">
      <c r="B90" s="17" t="s">
        <v>231</v>
      </c>
      <c r="C90" s="53">
        <f>SUM(C70:C89)</f>
        <v>379</v>
      </c>
      <c r="D90" s="50">
        <f t="shared" si="4"/>
        <v>1</v>
      </c>
    </row>
    <row r="91" spans="2:4" s="2" customFormat="1" x14ac:dyDescent="0.25">
      <c r="B91" s="10"/>
      <c r="C91" s="11"/>
    </row>
    <row r="92" spans="2:4" s="2" customFormat="1" x14ac:dyDescent="0.25">
      <c r="B92" s="90" t="s">
        <v>233</v>
      </c>
      <c r="C92" s="90"/>
      <c r="D92" s="90"/>
    </row>
    <row r="93" spans="2:4" s="2" customFormat="1" ht="15" customHeight="1" x14ac:dyDescent="0.25">
      <c r="B93" s="46"/>
      <c r="C93" s="46"/>
    </row>
    <row r="94" spans="2:4" s="2" customFormat="1" x14ac:dyDescent="0.25">
      <c r="B94" s="14"/>
      <c r="C94" s="14"/>
    </row>
    <row r="95" spans="2:4" s="2" customFormat="1" x14ac:dyDescent="0.25">
      <c r="B95" s="14"/>
      <c r="C95" s="14"/>
    </row>
    <row r="96" spans="2:4" s="2" customFormat="1" x14ac:dyDescent="0.25">
      <c r="B96" s="10"/>
      <c r="C96" s="11"/>
    </row>
    <row r="97" spans="2:4" ht="18.75" x14ac:dyDescent="0.25">
      <c r="B97" s="105" t="s">
        <v>310</v>
      </c>
      <c r="C97" s="105"/>
      <c r="D97" s="105"/>
    </row>
    <row r="100" spans="2:4" ht="15.75" customHeight="1" x14ac:dyDescent="0.25">
      <c r="B100" s="93" t="s">
        <v>326</v>
      </c>
      <c r="C100" s="102" t="str">
        <f>C7</f>
        <v>January to June 2020</v>
      </c>
      <c r="D100" s="88"/>
    </row>
    <row r="101" spans="2:4" x14ac:dyDescent="0.25">
      <c r="B101" s="93"/>
      <c r="C101" s="103" t="s">
        <v>153</v>
      </c>
      <c r="D101" s="86"/>
    </row>
    <row r="102" spans="2:4" x14ac:dyDescent="0.25">
      <c r="B102" s="25" t="s">
        <v>234</v>
      </c>
      <c r="C102" s="45">
        <f>'2022'!C115</f>
        <v>407</v>
      </c>
      <c r="D102" s="30">
        <f>C102/$C$106</f>
        <v>0.83401639344262291</v>
      </c>
    </row>
    <row r="103" spans="2:4" x14ac:dyDescent="0.25">
      <c r="B103" s="25" t="s">
        <v>235</v>
      </c>
      <c r="C103" s="45">
        <f>'2022'!C116</f>
        <v>3</v>
      </c>
      <c r="D103" s="30">
        <f t="shared" ref="D103:D106" si="5">C103/$C$106</f>
        <v>6.1475409836065573E-3</v>
      </c>
    </row>
    <row r="104" spans="2:4" x14ac:dyDescent="0.25">
      <c r="B104" s="25" t="s">
        <v>156</v>
      </c>
      <c r="C104" s="45">
        <f>'2022'!C117</f>
        <v>44</v>
      </c>
      <c r="D104" s="30">
        <f t="shared" si="5"/>
        <v>9.0163934426229511E-2</v>
      </c>
    </row>
    <row r="105" spans="2:4" x14ac:dyDescent="0.25">
      <c r="B105" s="25" t="s">
        <v>236</v>
      </c>
      <c r="C105" s="45">
        <f>'2022'!C118</f>
        <v>34</v>
      </c>
      <c r="D105" s="30">
        <f t="shared" si="5"/>
        <v>6.9672131147540978E-2</v>
      </c>
    </row>
    <row r="106" spans="2:4" x14ac:dyDescent="0.25">
      <c r="B106" s="17" t="s">
        <v>158</v>
      </c>
      <c r="C106" s="56">
        <f>SUM(C102:C105)</f>
        <v>488</v>
      </c>
      <c r="D106" s="49">
        <f t="shared" si="5"/>
        <v>1</v>
      </c>
    </row>
    <row r="109" spans="2:4" x14ac:dyDescent="0.25">
      <c r="B109" s="100" t="s">
        <v>327</v>
      </c>
      <c r="C109" s="102" t="str">
        <f>C7</f>
        <v>January to June 2020</v>
      </c>
      <c r="D109" s="88"/>
    </row>
    <row r="110" spans="2:4" x14ac:dyDescent="0.25">
      <c r="B110" s="100"/>
      <c r="C110" s="103" t="s">
        <v>153</v>
      </c>
      <c r="D110" s="86"/>
    </row>
    <row r="111" spans="2:4" x14ac:dyDescent="0.25">
      <c r="B111" s="25" t="s">
        <v>159</v>
      </c>
      <c r="C111" s="45">
        <f>'2022'!C124</f>
        <v>394</v>
      </c>
      <c r="D111" s="30">
        <f>C111/$C$113</f>
        <v>0.80737704918032782</v>
      </c>
    </row>
    <row r="112" spans="2:4" x14ac:dyDescent="0.25">
      <c r="B112" s="25" t="s">
        <v>161</v>
      </c>
      <c r="C112" s="45">
        <f>'2022'!C125</f>
        <v>94</v>
      </c>
      <c r="D112" s="30">
        <f t="shared" ref="D112:D113" si="6">C112/$C$113</f>
        <v>0.19262295081967212</v>
      </c>
    </row>
    <row r="113" spans="2:4" x14ac:dyDescent="0.25">
      <c r="B113" s="17" t="s">
        <v>158</v>
      </c>
      <c r="C113" s="56">
        <f>SUM(C111:C112)</f>
        <v>488</v>
      </c>
      <c r="D113" s="49">
        <f t="shared" si="6"/>
        <v>1</v>
      </c>
    </row>
    <row r="114" spans="2:4" s="5" customFormat="1" x14ac:dyDescent="0.25">
      <c r="B114" s="10"/>
      <c r="C114" s="11"/>
    </row>
    <row r="115" spans="2:4" s="5" customFormat="1" x14ac:dyDescent="0.25">
      <c r="B115" s="10"/>
      <c r="C115" s="15"/>
    </row>
    <row r="116" spans="2:4" ht="16.149999999999999" customHeight="1" x14ac:dyDescent="0.25">
      <c r="B116" s="92" t="s">
        <v>330</v>
      </c>
      <c r="C116" s="102" t="str">
        <f>C7</f>
        <v>January to June 2020</v>
      </c>
      <c r="D116" s="88"/>
    </row>
    <row r="117" spans="2:4" x14ac:dyDescent="0.25">
      <c r="B117" s="92"/>
      <c r="C117" s="103" t="s">
        <v>153</v>
      </c>
      <c r="D117" s="86"/>
    </row>
    <row r="118" spans="2:4" x14ac:dyDescent="0.25">
      <c r="B118" s="25" t="s">
        <v>237</v>
      </c>
      <c r="C118" s="45">
        <f>'2022'!C131</f>
        <v>294</v>
      </c>
      <c r="D118" s="30">
        <f>C118/$C$126</f>
        <v>0.60245901639344257</v>
      </c>
    </row>
    <row r="119" spans="2:4" x14ac:dyDescent="0.25">
      <c r="B119" s="23" t="s">
        <v>238</v>
      </c>
      <c r="C119" s="45">
        <f>'2022'!C132</f>
        <v>70</v>
      </c>
      <c r="D119" s="30">
        <f t="shared" ref="D119:D126" si="7">C119/$C$126</f>
        <v>0.14344262295081966</v>
      </c>
    </row>
    <row r="120" spans="2:4" x14ac:dyDescent="0.25">
      <c r="B120" s="23" t="s">
        <v>239</v>
      </c>
      <c r="C120" s="45">
        <f>'2022'!C133</f>
        <v>30</v>
      </c>
      <c r="D120" s="30">
        <f t="shared" si="7"/>
        <v>6.1475409836065573E-2</v>
      </c>
    </row>
    <row r="121" spans="2:4" x14ac:dyDescent="0.25">
      <c r="B121" s="23" t="s">
        <v>240</v>
      </c>
      <c r="C121" s="45">
        <f>'2022'!C134</f>
        <v>5</v>
      </c>
      <c r="D121" s="30">
        <f t="shared" si="7"/>
        <v>1.0245901639344262E-2</v>
      </c>
    </row>
    <row r="122" spans="2:4" x14ac:dyDescent="0.25">
      <c r="B122" s="23" t="s">
        <v>241</v>
      </c>
      <c r="C122" s="45">
        <f>'2022'!C135</f>
        <v>68</v>
      </c>
      <c r="D122" s="30">
        <f t="shared" si="7"/>
        <v>0.13934426229508196</v>
      </c>
    </row>
    <row r="123" spans="2:4" x14ac:dyDescent="0.25">
      <c r="B123" s="23" t="s">
        <v>242</v>
      </c>
      <c r="C123" s="45">
        <f>'2022'!C136</f>
        <v>7</v>
      </c>
      <c r="D123" s="30">
        <f t="shared" si="7"/>
        <v>1.4344262295081968E-2</v>
      </c>
    </row>
    <row r="124" spans="2:4" x14ac:dyDescent="0.25">
      <c r="B124" s="23" t="s">
        <v>243</v>
      </c>
      <c r="C124" s="45">
        <f>'2022'!C137</f>
        <v>13</v>
      </c>
      <c r="D124" s="30">
        <f t="shared" si="7"/>
        <v>2.663934426229508E-2</v>
      </c>
    </row>
    <row r="125" spans="2:4" x14ac:dyDescent="0.25">
      <c r="B125" s="23" t="s">
        <v>244</v>
      </c>
      <c r="C125" s="45">
        <f>'2022'!C138</f>
        <v>1</v>
      </c>
      <c r="D125" s="30">
        <f t="shared" si="7"/>
        <v>2.0491803278688526E-3</v>
      </c>
    </row>
    <row r="126" spans="2:4" x14ac:dyDescent="0.25">
      <c r="B126" s="17" t="s">
        <v>158</v>
      </c>
      <c r="C126" s="56">
        <f>SUM(C118:C125)</f>
        <v>488</v>
      </c>
      <c r="D126" s="49">
        <f t="shared" si="7"/>
        <v>1</v>
      </c>
    </row>
    <row r="127" spans="2:4" x14ac:dyDescent="0.25">
      <c r="B127" s="10"/>
      <c r="C127" s="8"/>
    </row>
    <row r="128" spans="2:4" x14ac:dyDescent="0.25">
      <c r="B128" s="10"/>
      <c r="C128" s="8"/>
    </row>
    <row r="129" spans="2:4" s="5" customFormat="1" ht="15.75" customHeight="1" x14ac:dyDescent="0.25">
      <c r="B129" s="95" t="s">
        <v>328</v>
      </c>
      <c r="C129" s="102" t="str">
        <f>C7</f>
        <v>January to June 2020</v>
      </c>
      <c r="D129" s="88"/>
    </row>
    <row r="130" spans="2:4" s="5" customFormat="1" x14ac:dyDescent="0.25">
      <c r="B130" s="95"/>
      <c r="C130" s="103" t="s">
        <v>153</v>
      </c>
      <c r="D130" s="86"/>
    </row>
    <row r="131" spans="2:4" s="5" customFormat="1" x14ac:dyDescent="0.25">
      <c r="B131" s="18" t="s">
        <v>245</v>
      </c>
      <c r="C131" s="45">
        <f>'2022'!C144</f>
        <v>438</v>
      </c>
      <c r="D131" s="30" t="e">
        <f>C131/$C$144</f>
        <v>#REF!</v>
      </c>
    </row>
    <row r="132" spans="2:4" s="5" customFormat="1" x14ac:dyDescent="0.25">
      <c r="B132" s="37" t="s">
        <v>182</v>
      </c>
      <c r="C132" s="54">
        <f>'2022'!C145</f>
        <v>3</v>
      </c>
      <c r="D132" s="32" t="e">
        <f t="shared" ref="D132:D144" si="8">C132/$C$144</f>
        <v>#REF!</v>
      </c>
    </row>
    <row r="133" spans="2:4" s="5" customFormat="1" x14ac:dyDescent="0.25">
      <c r="B133" s="37" t="s">
        <v>246</v>
      </c>
      <c r="C133" s="54">
        <f>'2022'!C146</f>
        <v>8</v>
      </c>
      <c r="D133" s="32" t="e">
        <f t="shared" si="8"/>
        <v>#REF!</v>
      </c>
    </row>
    <row r="134" spans="2:4" s="5" customFormat="1" x14ac:dyDescent="0.25">
      <c r="B134" s="37" t="s">
        <v>184</v>
      </c>
      <c r="C134" s="54">
        <f>'2022'!C147</f>
        <v>4</v>
      </c>
      <c r="D134" s="32" t="e">
        <f t="shared" si="8"/>
        <v>#REF!</v>
      </c>
    </row>
    <row r="135" spans="2:4" s="5" customFormat="1" x14ac:dyDescent="0.25">
      <c r="B135" s="37" t="s">
        <v>247</v>
      </c>
      <c r="C135" s="54">
        <f>'2022'!C148</f>
        <v>10</v>
      </c>
      <c r="D135" s="32" t="e">
        <f t="shared" si="8"/>
        <v>#REF!</v>
      </c>
    </row>
    <row r="136" spans="2:4" s="5" customFormat="1" x14ac:dyDescent="0.25">
      <c r="B136" s="37" t="s">
        <v>248</v>
      </c>
      <c r="C136" s="54">
        <f>'2022'!C149</f>
        <v>2</v>
      </c>
      <c r="D136" s="32" t="e">
        <f t="shared" si="8"/>
        <v>#REF!</v>
      </c>
    </row>
    <row r="137" spans="2:4" s="5" customFormat="1" x14ac:dyDescent="0.25">
      <c r="B137" s="37" t="s">
        <v>249</v>
      </c>
      <c r="C137" s="54">
        <f>'2022'!C150</f>
        <v>1</v>
      </c>
      <c r="D137" s="32" t="e">
        <f t="shared" si="8"/>
        <v>#REF!</v>
      </c>
    </row>
    <row r="138" spans="2:4" s="5" customFormat="1" x14ac:dyDescent="0.25">
      <c r="B138" s="18" t="s">
        <v>250</v>
      </c>
      <c r="C138" s="45" t="e">
        <f>'2022'!#REF!</f>
        <v>#REF!</v>
      </c>
      <c r="D138" s="30" t="e">
        <f t="shared" si="8"/>
        <v>#REF!</v>
      </c>
    </row>
    <row r="139" spans="2:4" s="5" customFormat="1" x14ac:dyDescent="0.25">
      <c r="B139" s="18" t="s">
        <v>251</v>
      </c>
      <c r="C139" s="45">
        <f>'2022'!C153</f>
        <v>0</v>
      </c>
      <c r="D139" s="30" t="e">
        <f t="shared" si="8"/>
        <v>#REF!</v>
      </c>
    </row>
    <row r="140" spans="2:4" s="5" customFormat="1" x14ac:dyDescent="0.25">
      <c r="B140" s="18" t="s">
        <v>252</v>
      </c>
      <c r="C140" s="45" t="e">
        <f>'2022'!#REF!</f>
        <v>#REF!</v>
      </c>
      <c r="D140" s="30" t="e">
        <f t="shared" si="8"/>
        <v>#REF!</v>
      </c>
    </row>
    <row r="141" spans="2:4" s="5" customFormat="1" x14ac:dyDescent="0.25">
      <c r="B141" s="18" t="s">
        <v>253</v>
      </c>
      <c r="C141" s="45">
        <f>'2022'!C164</f>
        <v>2</v>
      </c>
      <c r="D141" s="30" t="e">
        <f t="shared" si="8"/>
        <v>#REF!</v>
      </c>
    </row>
    <row r="142" spans="2:4" s="5" customFormat="1" x14ac:dyDescent="0.25">
      <c r="B142" s="18" t="s">
        <v>254</v>
      </c>
      <c r="C142" s="45">
        <f>'2022'!C165</f>
        <v>2</v>
      </c>
      <c r="D142" s="30" t="e">
        <f t="shared" si="8"/>
        <v>#REF!</v>
      </c>
    </row>
    <row r="143" spans="2:4" s="5" customFormat="1" x14ac:dyDescent="0.25">
      <c r="B143" s="18" t="s">
        <v>255</v>
      </c>
      <c r="C143" s="45">
        <f>'2022'!C166</f>
        <v>6</v>
      </c>
      <c r="D143" s="30" t="e">
        <f t="shared" si="8"/>
        <v>#REF!</v>
      </c>
    </row>
    <row r="144" spans="2:4" s="5" customFormat="1" x14ac:dyDescent="0.25">
      <c r="B144" s="17" t="s">
        <v>256</v>
      </c>
      <c r="C144" s="56" t="e">
        <f>SUM(C131:C143)</f>
        <v>#REF!</v>
      </c>
      <c r="D144" s="49" t="e">
        <f t="shared" si="8"/>
        <v>#REF!</v>
      </c>
    </row>
    <row r="145" spans="2:4" s="5" customFormat="1" ht="16.5" x14ac:dyDescent="0.25">
      <c r="B145" s="6"/>
      <c r="C145" s="7"/>
    </row>
    <row r="146" spans="2:4" s="5" customFormat="1" ht="16.5" x14ac:dyDescent="0.25">
      <c r="B146" s="6"/>
      <c r="C146" s="7"/>
    </row>
    <row r="147" spans="2:4" ht="16.899999999999999" customHeight="1" x14ac:dyDescent="0.25">
      <c r="B147" s="97" t="s">
        <v>325</v>
      </c>
      <c r="C147" s="102" t="str">
        <f>C7</f>
        <v>January to June 2020</v>
      </c>
      <c r="D147" s="88"/>
    </row>
    <row r="148" spans="2:4" x14ac:dyDescent="0.25">
      <c r="B148" s="97"/>
      <c r="C148" s="103" t="s">
        <v>153</v>
      </c>
      <c r="D148" s="86"/>
    </row>
    <row r="149" spans="2:4" x14ac:dyDescent="0.25">
      <c r="B149" s="25" t="s">
        <v>257</v>
      </c>
      <c r="C149" s="45">
        <f>'2022'!C172</f>
        <v>9</v>
      </c>
      <c r="D149" s="30">
        <f>C149/$C$169</f>
        <v>1.8442622950819672E-2</v>
      </c>
    </row>
    <row r="150" spans="2:4" x14ac:dyDescent="0.25">
      <c r="B150" s="25" t="s">
        <v>197</v>
      </c>
      <c r="C150" s="45">
        <f>'2022'!C173</f>
        <v>11</v>
      </c>
      <c r="D150" s="30">
        <f t="shared" ref="D150:D169" si="9">C150/$C$169</f>
        <v>2.2540983606557378E-2</v>
      </c>
    </row>
    <row r="151" spans="2:4" x14ac:dyDescent="0.25">
      <c r="B151" s="25" t="s">
        <v>258</v>
      </c>
      <c r="C151" s="45">
        <f>'2022'!C174</f>
        <v>15</v>
      </c>
      <c r="D151" s="30">
        <f t="shared" si="9"/>
        <v>3.0737704918032786E-2</v>
      </c>
    </row>
    <row r="152" spans="2:4" x14ac:dyDescent="0.25">
      <c r="B152" s="25" t="s">
        <v>200</v>
      </c>
      <c r="C152" s="45">
        <f>'2022'!C175</f>
        <v>20</v>
      </c>
      <c r="D152" s="30">
        <f t="shared" si="9"/>
        <v>4.0983606557377046E-2</v>
      </c>
    </row>
    <row r="153" spans="2:4" x14ac:dyDescent="0.25">
      <c r="B153" s="25" t="s">
        <v>202</v>
      </c>
      <c r="C153" s="45">
        <f>'2022'!C176</f>
        <v>7</v>
      </c>
      <c r="D153" s="30">
        <f t="shared" si="9"/>
        <v>1.4344262295081968E-2</v>
      </c>
    </row>
    <row r="154" spans="2:4" x14ac:dyDescent="0.25">
      <c r="B154" s="25" t="s">
        <v>204</v>
      </c>
      <c r="C154" s="45">
        <f>'2022'!C177</f>
        <v>22</v>
      </c>
      <c r="D154" s="30">
        <f t="shared" si="9"/>
        <v>4.5081967213114756E-2</v>
      </c>
    </row>
    <row r="155" spans="2:4" x14ac:dyDescent="0.25">
      <c r="B155" s="25" t="s">
        <v>206</v>
      </c>
      <c r="C155" s="45">
        <f>'2022'!C178</f>
        <v>25</v>
      </c>
      <c r="D155" s="30">
        <f t="shared" si="9"/>
        <v>5.1229508196721313E-2</v>
      </c>
    </row>
    <row r="156" spans="2:4" x14ac:dyDescent="0.25">
      <c r="B156" s="23" t="s">
        <v>208</v>
      </c>
      <c r="C156" s="45">
        <f>'2022'!C179</f>
        <v>30</v>
      </c>
      <c r="D156" s="30">
        <f t="shared" si="9"/>
        <v>6.1475409836065573E-2</v>
      </c>
    </row>
    <row r="157" spans="2:4" x14ac:dyDescent="0.25">
      <c r="B157" s="25" t="s">
        <v>210</v>
      </c>
      <c r="C157" s="45">
        <f>'2022'!C180</f>
        <v>39</v>
      </c>
      <c r="D157" s="30">
        <f t="shared" si="9"/>
        <v>7.9918032786885251E-2</v>
      </c>
    </row>
    <row r="158" spans="2:4" x14ac:dyDescent="0.25">
      <c r="B158" s="25" t="s">
        <v>212</v>
      </c>
      <c r="C158" s="45">
        <f>'2022'!C181</f>
        <v>26</v>
      </c>
      <c r="D158" s="30">
        <f t="shared" si="9"/>
        <v>5.3278688524590161E-2</v>
      </c>
    </row>
    <row r="159" spans="2:4" x14ac:dyDescent="0.25">
      <c r="B159" s="25" t="s">
        <v>259</v>
      </c>
      <c r="C159" s="45">
        <f>'2022'!C182</f>
        <v>75</v>
      </c>
      <c r="D159" s="30">
        <f t="shared" si="9"/>
        <v>0.15368852459016394</v>
      </c>
    </row>
    <row r="160" spans="2:4" x14ac:dyDescent="0.25">
      <c r="B160" s="25" t="s">
        <v>215</v>
      </c>
      <c r="C160" s="45">
        <f>'2022'!C183</f>
        <v>37</v>
      </c>
      <c r="D160" s="30">
        <f t="shared" si="9"/>
        <v>7.5819672131147542E-2</v>
      </c>
    </row>
    <row r="161" spans="2:4" x14ac:dyDescent="0.25">
      <c r="B161" s="25" t="s">
        <v>260</v>
      </c>
      <c r="C161" s="45">
        <f>'2022'!C184</f>
        <v>18</v>
      </c>
      <c r="D161" s="30">
        <f t="shared" si="9"/>
        <v>3.6885245901639344E-2</v>
      </c>
    </row>
    <row r="162" spans="2:4" x14ac:dyDescent="0.25">
      <c r="B162" s="25" t="s">
        <v>218</v>
      </c>
      <c r="C162" s="45">
        <f>'2022'!C185</f>
        <v>25</v>
      </c>
      <c r="D162" s="30">
        <f t="shared" si="9"/>
        <v>5.1229508196721313E-2</v>
      </c>
    </row>
    <row r="163" spans="2:4" x14ac:dyDescent="0.25">
      <c r="B163" s="25" t="s">
        <v>220</v>
      </c>
      <c r="C163" s="45">
        <f>'2022'!C186</f>
        <v>60</v>
      </c>
      <c r="D163" s="30">
        <f t="shared" si="9"/>
        <v>0.12295081967213115</v>
      </c>
    </row>
    <row r="164" spans="2:4" x14ac:dyDescent="0.25">
      <c r="B164" s="25" t="s">
        <v>261</v>
      </c>
      <c r="C164" s="45">
        <f>'2022'!C187</f>
        <v>15</v>
      </c>
      <c r="D164" s="30">
        <f t="shared" si="9"/>
        <v>3.0737704918032786E-2</v>
      </c>
    </row>
    <row r="165" spans="2:4" x14ac:dyDescent="0.25">
      <c r="B165" s="25" t="s">
        <v>223</v>
      </c>
      <c r="C165" s="45">
        <f>'2022'!C188</f>
        <v>23</v>
      </c>
      <c r="D165" s="30">
        <f t="shared" si="9"/>
        <v>4.7131147540983603E-2</v>
      </c>
    </row>
    <row r="166" spans="2:4" x14ac:dyDescent="0.25">
      <c r="B166" s="25" t="s">
        <v>225</v>
      </c>
      <c r="C166" s="45">
        <f>'2022'!C189</f>
        <v>31</v>
      </c>
      <c r="D166" s="30">
        <f t="shared" si="9"/>
        <v>6.3524590163934427E-2</v>
      </c>
    </row>
    <row r="167" spans="2:4" x14ac:dyDescent="0.25">
      <c r="B167" s="25" t="s">
        <v>227</v>
      </c>
      <c r="C167" s="45">
        <f>'2022'!C190</f>
        <v>0</v>
      </c>
      <c r="D167" s="30">
        <f t="shared" si="9"/>
        <v>0</v>
      </c>
    </row>
    <row r="168" spans="2:4" x14ac:dyDescent="0.25">
      <c r="B168" s="25" t="s">
        <v>229</v>
      </c>
      <c r="C168" s="45">
        <f>'2022'!C191</f>
        <v>0</v>
      </c>
      <c r="D168" s="30">
        <f t="shared" si="9"/>
        <v>0</v>
      </c>
    </row>
    <row r="169" spans="2:4" x14ac:dyDescent="0.25">
      <c r="B169" s="17" t="s">
        <v>158</v>
      </c>
      <c r="C169" s="56">
        <f>SUM(C149:C168)</f>
        <v>488</v>
      </c>
      <c r="D169" s="49">
        <f t="shared" si="9"/>
        <v>1</v>
      </c>
    </row>
    <row r="170" spans="2:4" x14ac:dyDescent="0.25">
      <c r="B170" s="10"/>
      <c r="C170" s="8"/>
    </row>
    <row r="171" spans="2:4" x14ac:dyDescent="0.25">
      <c r="B171" s="90" t="s">
        <v>233</v>
      </c>
      <c r="C171" s="90"/>
      <c r="D171" s="90"/>
    </row>
    <row r="172" spans="2:4" ht="17.45" customHeight="1" x14ac:dyDescent="0.25">
      <c r="B172" s="46"/>
      <c r="C172" s="46"/>
    </row>
    <row r="173" spans="2:4" ht="15.6" customHeight="1" x14ac:dyDescent="0.25">
      <c r="B173" s="14"/>
      <c r="C173" s="14"/>
    </row>
    <row r="174" spans="2:4" ht="15.6" customHeight="1" x14ac:dyDescent="0.25">
      <c r="B174" s="14"/>
      <c r="C174" s="14"/>
    </row>
    <row r="175" spans="2:4" ht="18.75" x14ac:dyDescent="0.25">
      <c r="B175" s="106" t="s">
        <v>311</v>
      </c>
      <c r="C175" s="106"/>
      <c r="D175" s="106"/>
    </row>
    <row r="176" spans="2:4" x14ac:dyDescent="0.25">
      <c r="B176" s="48"/>
      <c r="C176" s="48"/>
    </row>
    <row r="177" spans="1:4" x14ac:dyDescent="0.25">
      <c r="B177" s="48"/>
      <c r="C177" s="48"/>
    </row>
    <row r="178" spans="1:4" ht="15.75" customHeight="1" x14ac:dyDescent="0.25">
      <c r="B178" s="96" t="s">
        <v>262</v>
      </c>
      <c r="C178" s="102" t="str">
        <f>C7</f>
        <v>January to June 2020</v>
      </c>
      <c r="D178" s="88"/>
    </row>
    <row r="179" spans="1:4" x14ac:dyDescent="0.25">
      <c r="B179" s="96"/>
      <c r="C179" s="103" t="s">
        <v>153</v>
      </c>
      <c r="D179" s="86"/>
    </row>
    <row r="180" spans="1:4" x14ac:dyDescent="0.25">
      <c r="B180" s="39" t="s">
        <v>263</v>
      </c>
      <c r="C180" s="45">
        <f>'2022'!C203</f>
        <v>15</v>
      </c>
      <c r="D180" s="30">
        <f>C180/$C$187</f>
        <v>7.7319587628865982E-2</v>
      </c>
    </row>
    <row r="181" spans="1:4" x14ac:dyDescent="0.25">
      <c r="B181" s="25" t="s">
        <v>264</v>
      </c>
      <c r="C181" s="45">
        <f>'2022'!C204</f>
        <v>146</v>
      </c>
      <c r="D181" s="30">
        <f t="shared" ref="D181:D187" si="10">C181/$C$187</f>
        <v>0.75257731958762886</v>
      </c>
    </row>
    <row r="182" spans="1:4" x14ac:dyDescent="0.25">
      <c r="B182" s="25" t="s">
        <v>265</v>
      </c>
      <c r="C182" s="45">
        <f>'2022'!C205</f>
        <v>0</v>
      </c>
      <c r="D182" s="30">
        <f t="shared" si="10"/>
        <v>0</v>
      </c>
    </row>
    <row r="183" spans="1:4" x14ac:dyDescent="0.25">
      <c r="B183" s="25" t="s">
        <v>266</v>
      </c>
      <c r="C183" s="45">
        <f>'2022'!C206</f>
        <v>0</v>
      </c>
      <c r="D183" s="30">
        <f t="shared" si="10"/>
        <v>0</v>
      </c>
    </row>
    <row r="184" spans="1:4" x14ac:dyDescent="0.25">
      <c r="B184" s="23" t="s">
        <v>267</v>
      </c>
      <c r="C184" s="45">
        <f>'2022'!C207</f>
        <v>0</v>
      </c>
      <c r="D184" s="30">
        <f t="shared" si="10"/>
        <v>0</v>
      </c>
    </row>
    <row r="185" spans="1:4" x14ac:dyDescent="0.25">
      <c r="B185" s="25" t="s">
        <v>194</v>
      </c>
      <c r="C185" s="45">
        <f>'2022'!C208</f>
        <v>21</v>
      </c>
      <c r="D185" s="30">
        <f t="shared" si="10"/>
        <v>0.10824742268041238</v>
      </c>
    </row>
    <row r="186" spans="1:4" x14ac:dyDescent="0.25">
      <c r="B186" s="43" t="s">
        <v>268</v>
      </c>
      <c r="C186" s="45">
        <f>'2022'!C209</f>
        <v>12</v>
      </c>
      <c r="D186" s="30">
        <f t="shared" si="10"/>
        <v>6.1855670103092786E-2</v>
      </c>
    </row>
    <row r="187" spans="1:4" x14ac:dyDescent="0.25">
      <c r="B187" s="17" t="s">
        <v>158</v>
      </c>
      <c r="C187" s="56">
        <f>SUM(C180:C186)</f>
        <v>194</v>
      </c>
      <c r="D187" s="49">
        <f t="shared" si="10"/>
        <v>1</v>
      </c>
    </row>
    <row r="188" spans="1:4" x14ac:dyDescent="0.25">
      <c r="A188" s="2"/>
      <c r="B188" s="10"/>
      <c r="C188" s="10"/>
    </row>
    <row r="189" spans="1:4" x14ac:dyDescent="0.25">
      <c r="A189" s="2"/>
      <c r="B189" s="10"/>
      <c r="C189" s="10"/>
    </row>
    <row r="190" spans="1:4" x14ac:dyDescent="0.25">
      <c r="B190" s="100" t="s">
        <v>269</v>
      </c>
      <c r="C190" s="102" t="str">
        <f>C7</f>
        <v>January to June 2020</v>
      </c>
      <c r="D190" s="88"/>
    </row>
    <row r="191" spans="1:4" x14ac:dyDescent="0.25">
      <c r="B191" s="100"/>
      <c r="C191" s="103" t="s">
        <v>153</v>
      </c>
      <c r="D191" s="86"/>
    </row>
    <row r="192" spans="1:4" x14ac:dyDescent="0.25">
      <c r="B192" s="25" t="s">
        <v>270</v>
      </c>
      <c r="C192" s="45">
        <f>'2022'!C219</f>
        <v>187</v>
      </c>
      <c r="D192" s="30">
        <f>C192/$C$194</f>
        <v>0.96391752577319589</v>
      </c>
    </row>
    <row r="193" spans="2:4" x14ac:dyDescent="0.25">
      <c r="B193" s="25" t="s">
        <v>271</v>
      </c>
      <c r="C193" s="45">
        <f>'2022'!C220</f>
        <v>7</v>
      </c>
      <c r="D193" s="30">
        <f t="shared" ref="D193:D194" si="11">C193/$C$194</f>
        <v>3.608247422680412E-2</v>
      </c>
    </row>
    <row r="194" spans="2:4" x14ac:dyDescent="0.25">
      <c r="B194" s="17" t="s">
        <v>195</v>
      </c>
      <c r="C194" s="56">
        <f>SUM(C192:C193)</f>
        <v>194</v>
      </c>
      <c r="D194" s="49">
        <f t="shared" si="11"/>
        <v>1</v>
      </c>
    </row>
    <row r="197" spans="2:4" ht="16.899999999999999" customHeight="1" x14ac:dyDescent="0.25">
      <c r="B197" s="92" t="s">
        <v>329</v>
      </c>
      <c r="C197" s="102" t="str">
        <f>C7</f>
        <v>January to June 2020</v>
      </c>
      <c r="D197" s="88"/>
    </row>
    <row r="198" spans="2:4" x14ac:dyDescent="0.25">
      <c r="B198" s="92"/>
      <c r="C198" s="103" t="s">
        <v>153</v>
      </c>
      <c r="D198" s="86"/>
    </row>
    <row r="199" spans="2:4" x14ac:dyDescent="0.25">
      <c r="B199" s="57" t="s">
        <v>272</v>
      </c>
      <c r="C199" s="45">
        <f>'2022'!C226</f>
        <v>3</v>
      </c>
      <c r="D199" s="30">
        <f>C199/$C$214</f>
        <v>1.5463917525773196E-2</v>
      </c>
    </row>
    <row r="200" spans="2:4" x14ac:dyDescent="0.25">
      <c r="B200" s="57" t="s">
        <v>273</v>
      </c>
      <c r="C200" s="45">
        <f>'2022'!C227</f>
        <v>1</v>
      </c>
      <c r="D200" s="30">
        <f t="shared" ref="D200:D214" si="12">C200/$C$214</f>
        <v>5.1546391752577319E-3</v>
      </c>
    </row>
    <row r="201" spans="2:4" x14ac:dyDescent="0.25">
      <c r="B201" s="57" t="s">
        <v>274</v>
      </c>
      <c r="C201" s="45">
        <f>'2022'!C228</f>
        <v>3</v>
      </c>
      <c r="D201" s="30">
        <f t="shared" si="12"/>
        <v>1.5463917525773196E-2</v>
      </c>
    </row>
    <row r="202" spans="2:4" x14ac:dyDescent="0.25">
      <c r="B202" s="57" t="s">
        <v>275</v>
      </c>
      <c r="C202" s="45">
        <f>'2022'!C229</f>
        <v>0</v>
      </c>
      <c r="D202" s="30">
        <f t="shared" si="12"/>
        <v>0</v>
      </c>
    </row>
    <row r="203" spans="2:4" x14ac:dyDescent="0.25">
      <c r="B203" s="25" t="s">
        <v>276</v>
      </c>
      <c r="C203" s="45">
        <f>'2022'!C230</f>
        <v>5</v>
      </c>
      <c r="D203" s="30">
        <f t="shared" si="12"/>
        <v>2.5773195876288658E-2</v>
      </c>
    </row>
    <row r="204" spans="2:4" x14ac:dyDescent="0.25">
      <c r="B204" s="25" t="s">
        <v>277</v>
      </c>
      <c r="C204" s="45">
        <f>'2022'!C231</f>
        <v>9</v>
      </c>
      <c r="D204" s="30">
        <f t="shared" si="12"/>
        <v>4.6391752577319589E-2</v>
      </c>
    </row>
    <row r="205" spans="2:4" x14ac:dyDescent="0.25">
      <c r="B205" s="25" t="s">
        <v>278</v>
      </c>
      <c r="C205" s="45">
        <f>'2022'!C232</f>
        <v>0</v>
      </c>
      <c r="D205" s="30">
        <f t="shared" si="12"/>
        <v>0</v>
      </c>
    </row>
    <row r="206" spans="2:4" x14ac:dyDescent="0.25">
      <c r="B206" s="25" t="s">
        <v>279</v>
      </c>
      <c r="C206" s="45">
        <f>'2022'!C233</f>
        <v>10</v>
      </c>
      <c r="D206" s="30">
        <f t="shared" si="12"/>
        <v>5.1546391752577317E-2</v>
      </c>
    </row>
    <row r="207" spans="2:4" x14ac:dyDescent="0.25">
      <c r="B207" s="25" t="s">
        <v>280</v>
      </c>
      <c r="C207" s="45">
        <f>'2022'!C234</f>
        <v>1</v>
      </c>
      <c r="D207" s="30">
        <f t="shared" si="12"/>
        <v>5.1546391752577319E-3</v>
      </c>
    </row>
    <row r="208" spans="2:4" x14ac:dyDescent="0.25">
      <c r="B208" s="41" t="s">
        <v>281</v>
      </c>
      <c r="C208" s="45">
        <f>'2022'!C235</f>
        <v>17</v>
      </c>
      <c r="D208" s="30">
        <f>C208/$C$214</f>
        <v>8.7628865979381437E-2</v>
      </c>
    </row>
    <row r="209" spans="2:4" x14ac:dyDescent="0.25">
      <c r="B209" s="41" t="s">
        <v>282</v>
      </c>
      <c r="C209" s="45">
        <f>'2022'!C236</f>
        <v>5</v>
      </c>
      <c r="D209" s="30">
        <f t="shared" si="12"/>
        <v>2.5773195876288658E-2</v>
      </c>
    </row>
    <row r="210" spans="2:4" x14ac:dyDescent="0.25">
      <c r="B210" s="16" t="s">
        <v>283</v>
      </c>
      <c r="C210" s="45">
        <f>'2022'!C237</f>
        <v>25</v>
      </c>
      <c r="D210" s="30">
        <f t="shared" si="12"/>
        <v>0.12886597938144329</v>
      </c>
    </row>
    <row r="211" spans="2:4" x14ac:dyDescent="0.25">
      <c r="B211" s="41" t="s">
        <v>284</v>
      </c>
      <c r="C211" s="45">
        <f>'2022'!C238</f>
        <v>2</v>
      </c>
      <c r="D211" s="30">
        <f t="shared" si="12"/>
        <v>1.0309278350515464E-2</v>
      </c>
    </row>
    <row r="212" spans="2:4" x14ac:dyDescent="0.25">
      <c r="B212" s="41" t="s">
        <v>285</v>
      </c>
      <c r="C212" s="45">
        <f>'2022'!C239</f>
        <v>77</v>
      </c>
      <c r="D212" s="30">
        <f t="shared" si="12"/>
        <v>0.39690721649484534</v>
      </c>
    </row>
    <row r="213" spans="2:4" x14ac:dyDescent="0.25">
      <c r="B213" s="41" t="s">
        <v>254</v>
      </c>
      <c r="C213" s="45">
        <f>'2022'!C240</f>
        <v>36</v>
      </c>
      <c r="D213" s="30">
        <f t="shared" si="12"/>
        <v>0.18556701030927836</v>
      </c>
    </row>
    <row r="214" spans="2:4" x14ac:dyDescent="0.25">
      <c r="B214" s="17" t="s">
        <v>195</v>
      </c>
      <c r="C214" s="56">
        <f>SUM(C199:C213)</f>
        <v>194</v>
      </c>
      <c r="D214" s="49">
        <f t="shared" si="12"/>
        <v>1</v>
      </c>
    </row>
    <row r="215" spans="2:4" s="2" customFormat="1" x14ac:dyDescent="0.25">
      <c r="B215" s="10"/>
      <c r="C215" s="11"/>
    </row>
    <row r="216" spans="2:4" s="2" customFormat="1" x14ac:dyDescent="0.25">
      <c r="B216" s="10"/>
      <c r="C216" s="11"/>
    </row>
    <row r="217" spans="2:4" s="2" customFormat="1" ht="15.75" customHeight="1" x14ac:dyDescent="0.25">
      <c r="B217" s="92" t="s">
        <v>331</v>
      </c>
      <c r="C217" s="102" t="str">
        <f>C7</f>
        <v>January to June 2020</v>
      </c>
      <c r="D217" s="88"/>
    </row>
    <row r="218" spans="2:4" s="2" customFormat="1" x14ac:dyDescent="0.25">
      <c r="B218" s="92"/>
      <c r="C218" s="103" t="s">
        <v>153</v>
      </c>
      <c r="D218" s="86"/>
    </row>
    <row r="219" spans="2:4" s="2" customFormat="1" x14ac:dyDescent="0.25">
      <c r="B219" s="18" t="s">
        <v>245</v>
      </c>
      <c r="C219" s="45">
        <f>'2022'!C246</f>
        <v>177</v>
      </c>
      <c r="D219" s="30" t="e">
        <f>C219/$C$232</f>
        <v>#REF!</v>
      </c>
    </row>
    <row r="220" spans="2:4" s="2" customFormat="1" x14ac:dyDescent="0.25">
      <c r="B220" s="37" t="s">
        <v>286</v>
      </c>
      <c r="C220" s="54">
        <f>'2022'!C247</f>
        <v>5</v>
      </c>
      <c r="D220" s="32" t="e">
        <f t="shared" ref="D220:D232" si="13">C220/$C$232</f>
        <v>#REF!</v>
      </c>
    </row>
    <row r="221" spans="2:4" s="2" customFormat="1" x14ac:dyDescent="0.25">
      <c r="B221" s="37" t="s">
        <v>287</v>
      </c>
      <c r="C221" s="54">
        <f>'2022'!C248</f>
        <v>5</v>
      </c>
      <c r="D221" s="32" t="e">
        <f t="shared" si="13"/>
        <v>#REF!</v>
      </c>
    </row>
    <row r="222" spans="2:4" s="2" customFormat="1" x14ac:dyDescent="0.25">
      <c r="B222" s="37" t="s">
        <v>288</v>
      </c>
      <c r="C222" s="54">
        <f>'2022'!C249</f>
        <v>2</v>
      </c>
      <c r="D222" s="32" t="e">
        <f t="shared" si="13"/>
        <v>#REF!</v>
      </c>
    </row>
    <row r="223" spans="2:4" s="2" customFormat="1" x14ac:dyDescent="0.25">
      <c r="B223" s="37" t="s">
        <v>247</v>
      </c>
      <c r="C223" s="54">
        <f>'2022'!C250</f>
        <v>0</v>
      </c>
      <c r="D223" s="32" t="e">
        <f t="shared" si="13"/>
        <v>#REF!</v>
      </c>
    </row>
    <row r="224" spans="2:4" s="2" customFormat="1" x14ac:dyDescent="0.25">
      <c r="B224" s="37" t="s">
        <v>248</v>
      </c>
      <c r="C224" s="54">
        <f>'2022'!C251</f>
        <v>0</v>
      </c>
      <c r="D224" s="32" t="e">
        <f t="shared" si="13"/>
        <v>#REF!</v>
      </c>
    </row>
    <row r="225" spans="2:4" s="2" customFormat="1" x14ac:dyDescent="0.25">
      <c r="B225" s="37" t="s">
        <v>249</v>
      </c>
      <c r="C225" s="54">
        <f>'2022'!C252</f>
        <v>0</v>
      </c>
      <c r="D225" s="32" t="e">
        <f t="shared" si="13"/>
        <v>#REF!</v>
      </c>
    </row>
    <row r="226" spans="2:4" s="2" customFormat="1" x14ac:dyDescent="0.25">
      <c r="B226" s="18" t="s">
        <v>289</v>
      </c>
      <c r="C226" s="45" t="e">
        <f>'2022'!#REF!</f>
        <v>#REF!</v>
      </c>
      <c r="D226" s="30" t="e">
        <f t="shared" si="13"/>
        <v>#REF!</v>
      </c>
    </row>
    <row r="227" spans="2:4" s="2" customFormat="1" x14ac:dyDescent="0.25">
      <c r="B227" s="18" t="s">
        <v>290</v>
      </c>
      <c r="C227" s="45">
        <f>'2022'!C255</f>
        <v>0</v>
      </c>
      <c r="D227" s="30" t="e">
        <f t="shared" si="13"/>
        <v>#REF!</v>
      </c>
    </row>
    <row r="228" spans="2:4" s="2" customFormat="1" x14ac:dyDescent="0.25">
      <c r="B228" s="18" t="s">
        <v>252</v>
      </c>
      <c r="C228" s="45" t="e">
        <f>'2022'!#REF!</f>
        <v>#REF!</v>
      </c>
      <c r="D228" s="30" t="e">
        <f t="shared" si="13"/>
        <v>#REF!</v>
      </c>
    </row>
    <row r="229" spans="2:4" s="2" customFormat="1" x14ac:dyDescent="0.25">
      <c r="B229" s="18" t="s">
        <v>253</v>
      </c>
      <c r="C229" s="45">
        <f>'2022'!C266</f>
        <v>0</v>
      </c>
      <c r="D229" s="30" t="e">
        <f t="shared" si="13"/>
        <v>#REF!</v>
      </c>
    </row>
    <row r="230" spans="2:4" s="2" customFormat="1" x14ac:dyDescent="0.25">
      <c r="B230" s="18" t="s">
        <v>254</v>
      </c>
      <c r="C230" s="45">
        <f>'2022'!C267</f>
        <v>1</v>
      </c>
      <c r="D230" s="30" t="e">
        <f t="shared" si="13"/>
        <v>#REF!</v>
      </c>
    </row>
    <row r="231" spans="2:4" s="2" customFormat="1" x14ac:dyDescent="0.25">
      <c r="B231" s="18" t="s">
        <v>255</v>
      </c>
      <c r="C231" s="45">
        <f>'2022'!C268</f>
        <v>1</v>
      </c>
      <c r="D231" s="30" t="e">
        <f t="shared" si="13"/>
        <v>#REF!</v>
      </c>
    </row>
    <row r="232" spans="2:4" s="2" customFormat="1" x14ac:dyDescent="0.25">
      <c r="B232" s="17" t="s">
        <v>256</v>
      </c>
      <c r="C232" s="56" t="e">
        <f>SUM(C219:C231)</f>
        <v>#REF!</v>
      </c>
      <c r="D232" s="49" t="e">
        <f t="shared" si="13"/>
        <v>#REF!</v>
      </c>
    </row>
    <row r="233" spans="2:4" s="2" customFormat="1" x14ac:dyDescent="0.25">
      <c r="B233" s="10"/>
      <c r="C233" s="11"/>
    </row>
    <row r="234" spans="2:4" s="2" customFormat="1" x14ac:dyDescent="0.25">
      <c r="B234" s="10"/>
      <c r="C234" s="11"/>
    </row>
    <row r="235" spans="2:4" ht="15.75" customHeight="1" x14ac:dyDescent="0.25">
      <c r="B235" s="100" t="s">
        <v>332</v>
      </c>
      <c r="C235" s="102" t="str">
        <f>C7</f>
        <v>January to June 2020</v>
      </c>
      <c r="D235" s="88"/>
    </row>
    <row r="236" spans="2:4" x14ac:dyDescent="0.25">
      <c r="B236" s="100"/>
      <c r="C236" s="103" t="s">
        <v>153</v>
      </c>
      <c r="D236" s="86"/>
    </row>
    <row r="237" spans="2:4" x14ac:dyDescent="0.25">
      <c r="B237" s="25" t="s">
        <v>291</v>
      </c>
      <c r="C237" s="45">
        <f>'2022'!C274</f>
        <v>23</v>
      </c>
      <c r="D237" s="30">
        <f>C237/$C$257</f>
        <v>0.11855670103092783</v>
      </c>
    </row>
    <row r="238" spans="2:4" x14ac:dyDescent="0.25">
      <c r="B238" s="25" t="s">
        <v>197</v>
      </c>
      <c r="C238" s="45">
        <f>'2022'!C275</f>
        <v>2</v>
      </c>
      <c r="D238" s="30">
        <f t="shared" ref="D238:D257" si="14">C238/$C$257</f>
        <v>1.0309278350515464E-2</v>
      </c>
    </row>
    <row r="239" spans="2:4" x14ac:dyDescent="0.25">
      <c r="B239" s="25" t="s">
        <v>292</v>
      </c>
      <c r="C239" s="45">
        <f>'2022'!C276</f>
        <v>2</v>
      </c>
      <c r="D239" s="30">
        <f t="shared" si="14"/>
        <v>1.0309278350515464E-2</v>
      </c>
    </row>
    <row r="240" spans="2:4" x14ac:dyDescent="0.25">
      <c r="B240" s="25" t="s">
        <v>293</v>
      </c>
      <c r="C240" s="45">
        <f>'2022'!C277</f>
        <v>10</v>
      </c>
      <c r="D240" s="30">
        <f t="shared" si="14"/>
        <v>5.1546391752577317E-2</v>
      </c>
    </row>
    <row r="241" spans="2:4" x14ac:dyDescent="0.25">
      <c r="B241" s="25" t="s">
        <v>294</v>
      </c>
      <c r="C241" s="45">
        <f>'2022'!C278</f>
        <v>4</v>
      </c>
      <c r="D241" s="30">
        <f t="shared" si="14"/>
        <v>2.0618556701030927E-2</v>
      </c>
    </row>
    <row r="242" spans="2:4" x14ac:dyDescent="0.25">
      <c r="B242" s="25" t="s">
        <v>295</v>
      </c>
      <c r="C242" s="45">
        <f>'2022'!C279</f>
        <v>5</v>
      </c>
      <c r="D242" s="30">
        <f t="shared" si="14"/>
        <v>2.5773195876288658E-2</v>
      </c>
    </row>
    <row r="243" spans="2:4" x14ac:dyDescent="0.25">
      <c r="B243" s="25" t="s">
        <v>296</v>
      </c>
      <c r="C243" s="45">
        <f>'2022'!C280</f>
        <v>14</v>
      </c>
      <c r="D243" s="30">
        <f t="shared" si="14"/>
        <v>7.2164948453608241E-2</v>
      </c>
    </row>
    <row r="244" spans="2:4" x14ac:dyDescent="0.25">
      <c r="B244" s="23" t="s">
        <v>297</v>
      </c>
      <c r="C244" s="45">
        <f>'2022'!C281</f>
        <v>14</v>
      </c>
      <c r="D244" s="30">
        <f t="shared" si="14"/>
        <v>7.2164948453608241E-2</v>
      </c>
    </row>
    <row r="245" spans="2:4" x14ac:dyDescent="0.25">
      <c r="B245" s="25" t="s">
        <v>298</v>
      </c>
      <c r="C245" s="45">
        <f>'2022'!C282</f>
        <v>13</v>
      </c>
      <c r="D245" s="30">
        <f t="shared" si="14"/>
        <v>6.7010309278350513E-2</v>
      </c>
    </row>
    <row r="246" spans="2:4" x14ac:dyDescent="0.25">
      <c r="B246" s="25" t="s">
        <v>212</v>
      </c>
      <c r="C246" s="45">
        <f>'2022'!C283</f>
        <v>1</v>
      </c>
      <c r="D246" s="30">
        <f t="shared" si="14"/>
        <v>5.1546391752577319E-3</v>
      </c>
    </row>
    <row r="247" spans="2:4" x14ac:dyDescent="0.25">
      <c r="B247" s="25" t="s">
        <v>299</v>
      </c>
      <c r="C247" s="45">
        <f>'2022'!C284</f>
        <v>20</v>
      </c>
      <c r="D247" s="30">
        <f t="shared" si="14"/>
        <v>0.10309278350515463</v>
      </c>
    </row>
    <row r="248" spans="2:4" x14ac:dyDescent="0.25">
      <c r="B248" s="25" t="s">
        <v>300</v>
      </c>
      <c r="C248" s="45">
        <f>'2022'!C285</f>
        <v>6</v>
      </c>
      <c r="D248" s="30">
        <f t="shared" si="14"/>
        <v>3.0927835051546393E-2</v>
      </c>
    </row>
    <row r="249" spans="2:4" x14ac:dyDescent="0.25">
      <c r="B249" s="25" t="s">
        <v>301</v>
      </c>
      <c r="C249" s="45">
        <f>'2022'!C286</f>
        <v>4</v>
      </c>
      <c r="D249" s="30">
        <f t="shared" si="14"/>
        <v>2.0618556701030927E-2</v>
      </c>
    </row>
    <row r="250" spans="2:4" x14ac:dyDescent="0.25">
      <c r="B250" s="25" t="s">
        <v>302</v>
      </c>
      <c r="C250" s="45">
        <f>'2022'!C287</f>
        <v>3</v>
      </c>
      <c r="D250" s="30">
        <f t="shared" si="14"/>
        <v>1.5463917525773196E-2</v>
      </c>
    </row>
    <row r="251" spans="2:4" x14ac:dyDescent="0.25">
      <c r="B251" s="25" t="s">
        <v>303</v>
      </c>
      <c r="C251" s="45">
        <f>'2022'!C288</f>
        <v>6</v>
      </c>
      <c r="D251" s="30">
        <f t="shared" si="14"/>
        <v>3.0927835051546393E-2</v>
      </c>
    </row>
    <row r="252" spans="2:4" x14ac:dyDescent="0.25">
      <c r="B252" s="25" t="s">
        <v>304</v>
      </c>
      <c r="C252" s="45">
        <f>'2022'!C289</f>
        <v>4</v>
      </c>
      <c r="D252" s="30">
        <f t="shared" si="14"/>
        <v>2.0618556701030927E-2</v>
      </c>
    </row>
    <row r="253" spans="2:4" x14ac:dyDescent="0.25">
      <c r="B253" s="25" t="s">
        <v>305</v>
      </c>
      <c r="C253" s="45">
        <f>'2022'!C290</f>
        <v>3</v>
      </c>
      <c r="D253" s="30">
        <f t="shared" si="14"/>
        <v>1.5463917525773196E-2</v>
      </c>
    </row>
    <row r="254" spans="2:4" x14ac:dyDescent="0.25">
      <c r="B254" s="25" t="s">
        <v>306</v>
      </c>
      <c r="C254" s="45">
        <f>'2022'!C291</f>
        <v>6</v>
      </c>
      <c r="D254" s="30">
        <f t="shared" si="14"/>
        <v>3.0927835051546393E-2</v>
      </c>
    </row>
    <row r="255" spans="2:4" x14ac:dyDescent="0.25">
      <c r="B255" s="25" t="s">
        <v>307</v>
      </c>
      <c r="C255" s="45">
        <f>'2022'!C292</f>
        <v>1</v>
      </c>
      <c r="D255" s="30">
        <f t="shared" si="14"/>
        <v>5.1546391752577319E-3</v>
      </c>
    </row>
    <row r="256" spans="2:4" x14ac:dyDescent="0.25">
      <c r="B256" s="25" t="s">
        <v>308</v>
      </c>
      <c r="C256" s="45">
        <f>'2022'!C293</f>
        <v>53</v>
      </c>
      <c r="D256" s="30">
        <f t="shared" si="14"/>
        <v>0.27319587628865977</v>
      </c>
    </row>
    <row r="257" spans="2:4" x14ac:dyDescent="0.25">
      <c r="B257" s="17" t="s">
        <v>309</v>
      </c>
      <c r="C257" s="56">
        <f>SUM(C237:C256)</f>
        <v>194</v>
      </c>
      <c r="D257" s="49">
        <f t="shared" si="14"/>
        <v>1</v>
      </c>
    </row>
    <row r="258" spans="2:4" x14ac:dyDescent="0.25">
      <c r="B258" s="10"/>
      <c r="C258" s="8"/>
    </row>
    <row r="259" spans="2:4" ht="15.6" customHeight="1" x14ac:dyDescent="0.25">
      <c r="B259" s="90" t="s">
        <v>232</v>
      </c>
      <c r="C259" s="90"/>
      <c r="D259" s="90"/>
    </row>
  </sheetData>
  <mergeCells count="53">
    <mergeCell ref="B235:B236"/>
    <mergeCell ref="C235:D235"/>
    <mergeCell ref="C236:D236"/>
    <mergeCell ref="B259:D259"/>
    <mergeCell ref="B197:B198"/>
    <mergeCell ref="C197:D197"/>
    <mergeCell ref="C198:D198"/>
    <mergeCell ref="B217:B218"/>
    <mergeCell ref="C217:D217"/>
    <mergeCell ref="C218:D218"/>
    <mergeCell ref="B190:B191"/>
    <mergeCell ref="C190:D190"/>
    <mergeCell ref="C191:D191"/>
    <mergeCell ref="B129:B130"/>
    <mergeCell ref="C129:D129"/>
    <mergeCell ref="C130:D130"/>
    <mergeCell ref="B147:B148"/>
    <mergeCell ref="C147:D147"/>
    <mergeCell ref="C148:D148"/>
    <mergeCell ref="B171:D171"/>
    <mergeCell ref="B175:D175"/>
    <mergeCell ref="B178:B179"/>
    <mergeCell ref="C178:D178"/>
    <mergeCell ref="C179:D179"/>
    <mergeCell ref="B109:B110"/>
    <mergeCell ref="C109:D109"/>
    <mergeCell ref="C110:D110"/>
    <mergeCell ref="B116:B117"/>
    <mergeCell ref="C116:D116"/>
    <mergeCell ref="C117:D117"/>
    <mergeCell ref="B100:B101"/>
    <mergeCell ref="C100:D100"/>
    <mergeCell ref="C101:D101"/>
    <mergeCell ref="B24:B25"/>
    <mergeCell ref="C24:D24"/>
    <mergeCell ref="C25:D25"/>
    <mergeCell ref="B45:D45"/>
    <mergeCell ref="B49:B50"/>
    <mergeCell ref="C49:D49"/>
    <mergeCell ref="C50:D50"/>
    <mergeCell ref="B68:B69"/>
    <mergeCell ref="C68:D68"/>
    <mergeCell ref="C69:D69"/>
    <mergeCell ref="B92:D92"/>
    <mergeCell ref="B97:D97"/>
    <mergeCell ref="B17:B18"/>
    <mergeCell ref="C17:D17"/>
    <mergeCell ref="C18:D18"/>
    <mergeCell ref="B2:D2"/>
    <mergeCell ref="B5:C5"/>
    <mergeCell ref="B7:B8"/>
    <mergeCell ref="C7:D7"/>
    <mergeCell ref="C8:D8"/>
  </mergeCells>
  <phoneticPr fontId="1" type="noConversion"/>
  <pageMargins left="0.23622047244094491" right="0.19685039370078741" top="0.39370078740157483" bottom="0.39370078740157483" header="0.51181102362204722" footer="0.51181102362204722"/>
  <pageSetup paperSize="9" scale="82" fitToHeight="5" orientation="portrait" r:id="rId1"/>
  <headerFooter alignWithMargins="0"/>
  <rowBreaks count="5" manualBreakCount="5">
    <brk id="46" max="3" man="1"/>
    <brk id="94" max="3" man="1"/>
    <brk id="144" max="3" man="1"/>
    <brk id="173" max="3" man="1"/>
    <brk id="232" max="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259"/>
  <sheetViews>
    <sheetView view="pageBreakPreview" zoomScale="110" zoomScaleNormal="100" zoomScaleSheetLayoutView="110" zoomScalePageLayoutView="90" workbookViewId="0"/>
  </sheetViews>
  <sheetFormatPr defaultColWidth="9" defaultRowHeight="15.75" x14ac:dyDescent="0.25"/>
  <cols>
    <col min="1" max="1" width="9" style="1"/>
    <col min="2" max="2" width="31.875" style="1" customWidth="1"/>
    <col min="3" max="3" width="32.625" style="4" customWidth="1"/>
    <col min="4" max="4" width="32.625" style="1" customWidth="1"/>
    <col min="5" max="16384" width="9" style="1"/>
  </cols>
  <sheetData>
    <row r="2" spans="2:4" ht="95.25" customHeight="1" x14ac:dyDescent="0.25">
      <c r="B2" s="104" t="s">
        <v>18</v>
      </c>
      <c r="C2" s="104"/>
      <c r="D2" s="104"/>
    </row>
    <row r="3" spans="2:4" ht="16.149999999999999" customHeight="1" x14ac:dyDescent="0.25">
      <c r="B3" s="47"/>
      <c r="C3" s="47"/>
    </row>
    <row r="4" spans="2:4" ht="19.5" x14ac:dyDescent="0.25">
      <c r="B4" s="107" t="s">
        <v>333</v>
      </c>
      <c r="C4" s="108"/>
    </row>
    <row r="5" spans="2:4" x14ac:dyDescent="0.25">
      <c r="B5" s="94"/>
      <c r="C5" s="94"/>
    </row>
    <row r="6" spans="2:4" x14ac:dyDescent="0.25">
      <c r="B6" s="48"/>
      <c r="C6" s="48"/>
    </row>
    <row r="7" spans="2:4" ht="16.5" x14ac:dyDescent="0.25">
      <c r="B7" s="109" t="s">
        <v>334</v>
      </c>
      <c r="C7" s="110" t="s">
        <v>314</v>
      </c>
      <c r="D7" s="110"/>
    </row>
    <row r="8" spans="2:4" x14ac:dyDescent="0.25">
      <c r="B8" s="93"/>
      <c r="C8" s="86" t="s">
        <v>19</v>
      </c>
      <c r="D8" s="86"/>
    </row>
    <row r="9" spans="2:4" ht="16.5" x14ac:dyDescent="0.25">
      <c r="B9" s="59" t="s">
        <v>335</v>
      </c>
      <c r="C9" s="29">
        <f>'2022'!C9</f>
        <v>170</v>
      </c>
      <c r="D9" s="30">
        <f>C9/$C$14</f>
        <v>0.44854881266490765</v>
      </c>
    </row>
    <row r="10" spans="2:4" x14ac:dyDescent="0.25">
      <c r="B10" s="16" t="s">
        <v>20</v>
      </c>
      <c r="C10" s="29">
        <f>'2022'!C10</f>
        <v>66</v>
      </c>
      <c r="D10" s="30">
        <f t="shared" ref="D10:D14" si="0">C10/$C$14</f>
        <v>0.17414248021108181</v>
      </c>
    </row>
    <row r="11" spans="2:4" ht="16.5" x14ac:dyDescent="0.25">
      <c r="B11" s="16" t="s">
        <v>0</v>
      </c>
      <c r="C11" s="29">
        <f>'2022'!C11</f>
        <v>125</v>
      </c>
      <c r="D11" s="20">
        <f t="shared" si="0"/>
        <v>0.32981530343007914</v>
      </c>
    </row>
    <row r="12" spans="2:4" ht="16.5" x14ac:dyDescent="0.25">
      <c r="B12" s="58" t="s">
        <v>336</v>
      </c>
      <c r="C12" s="29">
        <f>'2022'!C12</f>
        <v>5</v>
      </c>
      <c r="D12" s="20">
        <f t="shared" si="0"/>
        <v>1.3192612137203167E-2</v>
      </c>
    </row>
    <row r="13" spans="2:4" x14ac:dyDescent="0.25">
      <c r="B13" s="16" t="s">
        <v>21</v>
      </c>
      <c r="C13" s="29">
        <f>'2022'!C13</f>
        <v>13</v>
      </c>
      <c r="D13" s="20">
        <f t="shared" si="0"/>
        <v>3.430079155672823E-2</v>
      </c>
    </row>
    <row r="14" spans="2:4" x14ac:dyDescent="0.25">
      <c r="B14" s="17" t="s">
        <v>23</v>
      </c>
      <c r="C14" s="21">
        <f>SUM(C9:C13)</f>
        <v>379</v>
      </c>
      <c r="D14" s="50">
        <f t="shared" si="0"/>
        <v>1</v>
      </c>
    </row>
    <row r="15" spans="2:4" x14ac:dyDescent="0.25">
      <c r="B15" s="9"/>
      <c r="C15" s="9"/>
    </row>
    <row r="16" spans="2:4" x14ac:dyDescent="0.25">
      <c r="B16" s="9"/>
      <c r="C16" s="9"/>
    </row>
    <row r="17" spans="2:4" ht="16.5" x14ac:dyDescent="0.25">
      <c r="B17" s="109" t="s">
        <v>337</v>
      </c>
      <c r="C17" s="110" t="str">
        <f>C7</f>
        <v>二零二零年一月至六月</v>
      </c>
      <c r="D17" s="110"/>
    </row>
    <row r="18" spans="2:4" x14ac:dyDescent="0.25">
      <c r="B18" s="93"/>
      <c r="C18" s="86" t="s">
        <v>19</v>
      </c>
      <c r="D18" s="86"/>
    </row>
    <row r="19" spans="2:4" ht="16.5" x14ac:dyDescent="0.25">
      <c r="B19" s="18" t="s">
        <v>25</v>
      </c>
      <c r="C19" s="29" t="e">
        <f>'2022'!#REF!</f>
        <v>#REF!</v>
      </c>
      <c r="D19" s="30" t="e">
        <f>C19/$C$21</f>
        <v>#REF!</v>
      </c>
    </row>
    <row r="20" spans="2:4" ht="16.5" x14ac:dyDescent="0.25">
      <c r="B20" s="18" t="s">
        <v>26</v>
      </c>
      <c r="C20" s="29" t="e">
        <f>'2022'!#REF!</f>
        <v>#REF!</v>
      </c>
      <c r="D20" s="30" t="e">
        <f t="shared" ref="D20:D21" si="1">C20/$C$21</f>
        <v>#REF!</v>
      </c>
    </row>
    <row r="21" spans="2:4" x14ac:dyDescent="0.25">
      <c r="B21" s="22" t="s">
        <v>27</v>
      </c>
      <c r="C21" s="21" t="e">
        <f>SUM(C19:C20)</f>
        <v>#REF!</v>
      </c>
      <c r="D21" s="50" t="e">
        <f t="shared" si="1"/>
        <v>#REF!</v>
      </c>
    </row>
    <row r="22" spans="2:4" x14ac:dyDescent="0.25">
      <c r="B22" s="9"/>
      <c r="C22" s="9"/>
    </row>
    <row r="23" spans="2:4" x14ac:dyDescent="0.25">
      <c r="B23" s="10"/>
      <c r="C23" s="11"/>
    </row>
    <row r="24" spans="2:4" ht="16.149999999999999" customHeight="1" x14ac:dyDescent="0.25">
      <c r="B24" s="95" t="s">
        <v>338</v>
      </c>
      <c r="C24" s="110" t="str">
        <f>C7</f>
        <v>二零二零年一月至六月</v>
      </c>
      <c r="D24" s="110"/>
    </row>
    <row r="25" spans="2:4" x14ac:dyDescent="0.25">
      <c r="B25" s="96"/>
      <c r="C25" s="86" t="s">
        <v>29</v>
      </c>
      <c r="D25" s="86"/>
    </row>
    <row r="26" spans="2:4" ht="16.5" x14ac:dyDescent="0.25">
      <c r="B26" s="23" t="s">
        <v>30</v>
      </c>
      <c r="C26" s="29" t="e">
        <f>'2022'!#REF!</f>
        <v>#REF!</v>
      </c>
      <c r="D26" s="30" t="e">
        <f>C26/$C$43</f>
        <v>#REF!</v>
      </c>
    </row>
    <row r="27" spans="2:4" ht="16.5" x14ac:dyDescent="0.25">
      <c r="B27" s="23" t="s">
        <v>31</v>
      </c>
      <c r="C27" s="29" t="e">
        <f>'2022'!#REF!</f>
        <v>#REF!</v>
      </c>
      <c r="D27" s="30" t="e">
        <f t="shared" ref="D27:D43" si="2">C27/$C$43</f>
        <v>#REF!</v>
      </c>
    </row>
    <row r="28" spans="2:4" x14ac:dyDescent="0.25">
      <c r="B28" s="23" t="s">
        <v>32</v>
      </c>
      <c r="C28" s="29" t="e">
        <f>'2022'!#REF!</f>
        <v>#REF!</v>
      </c>
      <c r="D28" s="20" t="e">
        <f t="shared" si="2"/>
        <v>#REF!</v>
      </c>
    </row>
    <row r="29" spans="2:4" ht="16.5" x14ac:dyDescent="0.25">
      <c r="B29" s="23" t="s">
        <v>33</v>
      </c>
      <c r="C29" s="29" t="e">
        <f>'2022'!#REF!</f>
        <v>#REF!</v>
      </c>
      <c r="D29" s="20" t="e">
        <f t="shared" si="2"/>
        <v>#REF!</v>
      </c>
    </row>
    <row r="30" spans="2:4" x14ac:dyDescent="0.25">
      <c r="B30" s="23" t="s">
        <v>34</v>
      </c>
      <c r="C30" s="29" t="e">
        <f>'2022'!#REF!</f>
        <v>#REF!</v>
      </c>
      <c r="D30" s="20" t="e">
        <f t="shared" si="2"/>
        <v>#REF!</v>
      </c>
    </row>
    <row r="31" spans="2:4" x14ac:dyDescent="0.25">
      <c r="B31" s="23" t="s">
        <v>35</v>
      </c>
      <c r="C31" s="29" t="e">
        <f>'2022'!#REF!</f>
        <v>#REF!</v>
      </c>
      <c r="D31" s="20" t="e">
        <f t="shared" si="2"/>
        <v>#REF!</v>
      </c>
    </row>
    <row r="32" spans="2:4" ht="16.5" x14ac:dyDescent="0.25">
      <c r="B32" s="24" t="s">
        <v>36</v>
      </c>
      <c r="C32" s="29" t="e">
        <f>'2022'!#REF!</f>
        <v>#REF!</v>
      </c>
      <c r="D32" s="20" t="e">
        <f t="shared" si="2"/>
        <v>#REF!</v>
      </c>
    </row>
    <row r="33" spans="2:4" ht="16.5" x14ac:dyDescent="0.25">
      <c r="B33" s="24" t="s">
        <v>37</v>
      </c>
      <c r="C33" s="29" t="e">
        <f>'2022'!#REF!</f>
        <v>#REF!</v>
      </c>
      <c r="D33" s="20" t="e">
        <f t="shared" si="2"/>
        <v>#REF!</v>
      </c>
    </row>
    <row r="34" spans="2:4" ht="16.5" x14ac:dyDescent="0.25">
      <c r="B34" s="24" t="s">
        <v>38</v>
      </c>
      <c r="C34" s="29" t="e">
        <f>'2022'!#REF!</f>
        <v>#REF!</v>
      </c>
      <c r="D34" s="20" t="e">
        <f t="shared" si="2"/>
        <v>#REF!</v>
      </c>
    </row>
    <row r="35" spans="2:4" ht="16.5" x14ac:dyDescent="0.25">
      <c r="B35" s="24" t="s">
        <v>39</v>
      </c>
      <c r="C35" s="29" t="e">
        <f>'2022'!#REF!</f>
        <v>#REF!</v>
      </c>
      <c r="D35" s="20" t="e">
        <f t="shared" si="2"/>
        <v>#REF!</v>
      </c>
    </row>
    <row r="36" spans="2:4" ht="16.5" x14ac:dyDescent="0.25">
      <c r="B36" s="24" t="s">
        <v>40</v>
      </c>
      <c r="C36" s="29" t="e">
        <f>'2022'!#REF!</f>
        <v>#REF!</v>
      </c>
      <c r="D36" s="20" t="e">
        <f t="shared" si="2"/>
        <v>#REF!</v>
      </c>
    </row>
    <row r="37" spans="2:4" ht="16.5" x14ac:dyDescent="0.25">
      <c r="B37" s="24" t="s">
        <v>41</v>
      </c>
      <c r="C37" s="29" t="e">
        <f>'2022'!#REF!</f>
        <v>#REF!</v>
      </c>
      <c r="D37" s="20" t="e">
        <f t="shared" si="2"/>
        <v>#REF!</v>
      </c>
    </row>
    <row r="38" spans="2:4" x14ac:dyDescent="0.25">
      <c r="B38" s="25" t="s">
        <v>42</v>
      </c>
      <c r="C38" s="29" t="e">
        <f>'2022'!#REF!</f>
        <v>#REF!</v>
      </c>
      <c r="D38" s="20" t="e">
        <f t="shared" si="2"/>
        <v>#REF!</v>
      </c>
    </row>
    <row r="39" spans="2:4" ht="16.5" x14ac:dyDescent="0.25">
      <c r="B39" s="24" t="s">
        <v>43</v>
      </c>
      <c r="C39" s="29" t="e">
        <f>'2022'!#REF!</f>
        <v>#REF!</v>
      </c>
      <c r="D39" s="20" t="e">
        <f t="shared" si="2"/>
        <v>#REF!</v>
      </c>
    </row>
    <row r="40" spans="2:4" ht="16.5" x14ac:dyDescent="0.25">
      <c r="B40" s="24" t="s">
        <v>44</v>
      </c>
      <c r="C40" s="29" t="e">
        <f>'2022'!#REF!</f>
        <v>#REF!</v>
      </c>
      <c r="D40" s="20" t="e">
        <f t="shared" si="2"/>
        <v>#REF!</v>
      </c>
    </row>
    <row r="41" spans="2:4" ht="16.5" x14ac:dyDescent="0.25">
      <c r="B41" s="24" t="s">
        <v>45</v>
      </c>
      <c r="C41" s="29" t="e">
        <f>'2022'!#REF!</f>
        <v>#REF!</v>
      </c>
      <c r="D41" s="20" t="e">
        <f t="shared" si="2"/>
        <v>#REF!</v>
      </c>
    </row>
    <row r="42" spans="2:4" ht="16.5" x14ac:dyDescent="0.25">
      <c r="B42" s="24" t="s">
        <v>46</v>
      </c>
      <c r="C42" s="29" t="e">
        <f>'2022'!#REF!</f>
        <v>#REF!</v>
      </c>
      <c r="D42" s="20" t="e">
        <f t="shared" si="2"/>
        <v>#REF!</v>
      </c>
    </row>
    <row r="43" spans="2:4" ht="16.5" x14ac:dyDescent="0.25">
      <c r="B43" s="17" t="s">
        <v>339</v>
      </c>
      <c r="C43" s="21" t="e">
        <f>SUM(C26:C42)</f>
        <v>#REF!</v>
      </c>
      <c r="D43" s="50" t="e">
        <f t="shared" si="2"/>
        <v>#REF!</v>
      </c>
    </row>
    <row r="44" spans="2:4" x14ac:dyDescent="0.25">
      <c r="B44" s="10"/>
      <c r="C44" s="12"/>
    </row>
    <row r="45" spans="2:4" ht="42" customHeight="1" x14ac:dyDescent="0.25">
      <c r="B45" s="99" t="s">
        <v>47</v>
      </c>
      <c r="C45" s="99"/>
      <c r="D45" s="99"/>
    </row>
    <row r="46" spans="2:4" ht="15.6" customHeight="1" x14ac:dyDescent="0.25">
      <c r="B46" s="47"/>
      <c r="C46" s="47"/>
    </row>
    <row r="47" spans="2:4" x14ac:dyDescent="0.25">
      <c r="B47" s="3"/>
      <c r="C47" s="3"/>
    </row>
    <row r="48" spans="2:4" x14ac:dyDescent="0.25">
      <c r="B48" s="3"/>
      <c r="C48" s="3"/>
    </row>
    <row r="49" spans="2:4" ht="16.5" x14ac:dyDescent="0.25">
      <c r="B49" s="111" t="s">
        <v>340</v>
      </c>
      <c r="C49" s="110" t="str">
        <f>C7</f>
        <v>二零二零年一月至六月</v>
      </c>
      <c r="D49" s="110"/>
    </row>
    <row r="50" spans="2:4" x14ac:dyDescent="0.25">
      <c r="B50" s="96"/>
      <c r="C50" s="86" t="s">
        <v>19</v>
      </c>
      <c r="D50" s="86"/>
    </row>
    <row r="51" spans="2:4" ht="16.5" x14ac:dyDescent="0.25">
      <c r="B51" s="26" t="s">
        <v>48</v>
      </c>
      <c r="C51" s="29">
        <f>'2022'!C51</f>
        <v>355</v>
      </c>
      <c r="D51" s="30">
        <f t="shared" ref="D51:D65" si="3">C51/$C$65</f>
        <v>0.95174262734584447</v>
      </c>
    </row>
    <row r="52" spans="2:4" ht="16.5" x14ac:dyDescent="0.25">
      <c r="B52" s="27" t="s">
        <v>49</v>
      </c>
      <c r="C52" s="31">
        <f>'2022'!C52</f>
        <v>0</v>
      </c>
      <c r="D52" s="32">
        <f t="shared" si="3"/>
        <v>0</v>
      </c>
    </row>
    <row r="53" spans="2:4" ht="16.5" x14ac:dyDescent="0.25">
      <c r="B53" s="27" t="s">
        <v>50</v>
      </c>
      <c r="C53" s="31">
        <f>'2022'!C53</f>
        <v>5</v>
      </c>
      <c r="D53" s="32">
        <f t="shared" si="3"/>
        <v>1.3404825737265416E-2</v>
      </c>
    </row>
    <row r="54" spans="2:4" ht="16.5" x14ac:dyDescent="0.25">
      <c r="B54" s="27" t="s">
        <v>51</v>
      </c>
      <c r="C54" s="31">
        <f>'2022'!C54</f>
        <v>1</v>
      </c>
      <c r="D54" s="32">
        <f t="shared" si="3"/>
        <v>2.6809651474530832E-3</v>
      </c>
    </row>
    <row r="55" spans="2:4" ht="16.5" x14ac:dyDescent="0.25">
      <c r="B55" s="27" t="s">
        <v>52</v>
      </c>
      <c r="C55" s="31">
        <f>'2022'!C55</f>
        <v>6</v>
      </c>
      <c r="D55" s="32">
        <f t="shared" si="3"/>
        <v>1.6085790884718499E-2</v>
      </c>
    </row>
    <row r="56" spans="2:4" ht="16.5" x14ac:dyDescent="0.25">
      <c r="B56" s="27" t="s">
        <v>53</v>
      </c>
      <c r="C56" s="31">
        <f>'2022'!C56</f>
        <v>2</v>
      </c>
      <c r="D56" s="32">
        <f t="shared" si="3"/>
        <v>5.3619302949061663E-3</v>
      </c>
    </row>
    <row r="57" spans="2:4" ht="16.5" x14ac:dyDescent="0.25">
      <c r="B57" s="27" t="s">
        <v>54</v>
      </c>
      <c r="C57" s="31">
        <f>'2022'!C57</f>
        <v>3</v>
      </c>
      <c r="D57" s="32">
        <f t="shared" si="3"/>
        <v>8.0428954423592495E-3</v>
      </c>
    </row>
    <row r="58" spans="2:4" ht="16.5" x14ac:dyDescent="0.25">
      <c r="B58" s="26" t="s">
        <v>55</v>
      </c>
      <c r="C58" s="19">
        <f>'2022'!C59</f>
        <v>0</v>
      </c>
      <c r="D58" s="20">
        <f t="shared" si="3"/>
        <v>0</v>
      </c>
    </row>
    <row r="59" spans="2:4" ht="16.5" x14ac:dyDescent="0.25">
      <c r="B59" s="26" t="s">
        <v>56</v>
      </c>
      <c r="C59" s="19">
        <f>'2022'!C60</f>
        <v>0</v>
      </c>
      <c r="D59" s="20">
        <f t="shared" si="3"/>
        <v>0</v>
      </c>
    </row>
    <row r="60" spans="2:4" ht="16.5" x14ac:dyDescent="0.25">
      <c r="B60" s="26" t="s">
        <v>57</v>
      </c>
      <c r="C60" s="19">
        <f>'2022'!C61</f>
        <v>0</v>
      </c>
      <c r="D60" s="20">
        <f t="shared" si="3"/>
        <v>0</v>
      </c>
    </row>
    <row r="61" spans="2:4" ht="16.5" x14ac:dyDescent="0.25">
      <c r="B61" s="26" t="s">
        <v>58</v>
      </c>
      <c r="C61" s="19">
        <f>'2022'!C58</f>
        <v>1</v>
      </c>
      <c r="D61" s="20">
        <f t="shared" si="3"/>
        <v>2.6809651474530832E-3</v>
      </c>
    </row>
    <row r="62" spans="2:4" ht="16.5" x14ac:dyDescent="0.25">
      <c r="B62" s="26" t="s">
        <v>59</v>
      </c>
      <c r="C62" s="19">
        <f>'2022'!C62</f>
        <v>0</v>
      </c>
      <c r="D62" s="20">
        <f t="shared" si="3"/>
        <v>0</v>
      </c>
    </row>
    <row r="63" spans="2:4" ht="16.5" x14ac:dyDescent="0.25">
      <c r="B63" s="26" t="s">
        <v>60</v>
      </c>
      <c r="C63" s="19">
        <f>'2022'!C66</f>
        <v>0</v>
      </c>
      <c r="D63" s="20">
        <f t="shared" si="3"/>
        <v>0</v>
      </c>
    </row>
    <row r="64" spans="2:4" ht="16.5" x14ac:dyDescent="0.25">
      <c r="B64" s="26" t="s">
        <v>46</v>
      </c>
      <c r="C64" s="19">
        <f>'2022'!C73</f>
        <v>0</v>
      </c>
      <c r="D64" s="20">
        <f t="shared" si="3"/>
        <v>0</v>
      </c>
    </row>
    <row r="65" spans="2:4" ht="16.5" x14ac:dyDescent="0.25">
      <c r="B65" s="28" t="s">
        <v>22</v>
      </c>
      <c r="C65" s="21">
        <f>SUM(C51:C64)</f>
        <v>373</v>
      </c>
      <c r="D65" s="50">
        <f t="shared" si="3"/>
        <v>1</v>
      </c>
    </row>
    <row r="66" spans="2:4" x14ac:dyDescent="0.25">
      <c r="B66" s="10"/>
      <c r="C66" s="8"/>
    </row>
    <row r="67" spans="2:4" x14ac:dyDescent="0.25">
      <c r="B67" s="13"/>
      <c r="C67" s="13"/>
    </row>
    <row r="68" spans="2:4" ht="16.5" x14ac:dyDescent="0.25">
      <c r="B68" s="100" t="s">
        <v>61</v>
      </c>
      <c r="C68" s="110" t="str">
        <f>C7</f>
        <v>二零二零年一月至六月</v>
      </c>
      <c r="D68" s="110"/>
    </row>
    <row r="69" spans="2:4" x14ac:dyDescent="0.25">
      <c r="B69" s="100"/>
      <c r="C69" s="86" t="s">
        <v>19</v>
      </c>
      <c r="D69" s="86"/>
    </row>
    <row r="70" spans="2:4" x14ac:dyDescent="0.25">
      <c r="B70" s="25" t="s">
        <v>62</v>
      </c>
      <c r="C70" s="29">
        <f>'2022'!C82</f>
        <v>8</v>
      </c>
      <c r="D70" s="30">
        <f>C70/$C$90</f>
        <v>2.1108179419525065E-2</v>
      </c>
    </row>
    <row r="71" spans="2:4" x14ac:dyDescent="0.25">
      <c r="B71" s="25" t="s">
        <v>63</v>
      </c>
      <c r="C71" s="29">
        <f>'2022'!C83</f>
        <v>5</v>
      </c>
      <c r="D71" s="30">
        <f t="shared" ref="D71:D90" si="4">C71/$C$90</f>
        <v>1.3192612137203167E-2</v>
      </c>
    </row>
    <row r="72" spans="2:4" x14ac:dyDescent="0.25">
      <c r="B72" s="25" t="s">
        <v>64</v>
      </c>
      <c r="C72" s="29">
        <f>'2022'!C84</f>
        <v>6</v>
      </c>
      <c r="D72" s="30">
        <f t="shared" si="4"/>
        <v>1.5831134564643801E-2</v>
      </c>
    </row>
    <row r="73" spans="2:4" x14ac:dyDescent="0.25">
      <c r="B73" s="25" t="s">
        <v>65</v>
      </c>
      <c r="C73" s="29">
        <f>'2022'!C85</f>
        <v>15</v>
      </c>
      <c r="D73" s="30">
        <f t="shared" si="4"/>
        <v>3.9577836411609502E-2</v>
      </c>
    </row>
    <row r="74" spans="2:4" x14ac:dyDescent="0.25">
      <c r="B74" s="25" t="s">
        <v>66</v>
      </c>
      <c r="C74" s="29">
        <f>'2022'!C86</f>
        <v>3</v>
      </c>
      <c r="D74" s="30">
        <f t="shared" si="4"/>
        <v>7.9155672823219003E-3</v>
      </c>
    </row>
    <row r="75" spans="2:4" ht="16.5" x14ac:dyDescent="0.25">
      <c r="B75" s="24" t="s">
        <v>67</v>
      </c>
      <c r="C75" s="29">
        <f>'2022'!C87</f>
        <v>18</v>
      </c>
      <c r="D75" s="30">
        <f t="shared" si="4"/>
        <v>4.7493403693931395E-2</v>
      </c>
    </row>
    <row r="76" spans="2:4" ht="16.5" x14ac:dyDescent="0.25">
      <c r="B76" s="25" t="s">
        <v>2</v>
      </c>
      <c r="C76" s="29">
        <f>'2022'!C88</f>
        <v>60</v>
      </c>
      <c r="D76" s="30">
        <f t="shared" si="4"/>
        <v>0.15831134564643801</v>
      </c>
    </row>
    <row r="77" spans="2:4" ht="16.5" x14ac:dyDescent="0.25">
      <c r="B77" s="34" t="s">
        <v>68</v>
      </c>
      <c r="C77" s="29">
        <f>'2022'!C89</f>
        <v>20</v>
      </c>
      <c r="D77" s="30">
        <f t="shared" si="4"/>
        <v>5.2770448548812667E-2</v>
      </c>
    </row>
    <row r="78" spans="2:4" x14ac:dyDescent="0.25">
      <c r="B78" s="25" t="s">
        <v>69</v>
      </c>
      <c r="C78" s="29">
        <f>'2022'!C90</f>
        <v>12</v>
      </c>
      <c r="D78" s="30">
        <f t="shared" si="4"/>
        <v>3.1662269129287601E-2</v>
      </c>
    </row>
    <row r="79" spans="2:4" x14ac:dyDescent="0.25">
      <c r="B79" s="25" t="s">
        <v>70</v>
      </c>
      <c r="C79" s="29">
        <f>'2022'!C91</f>
        <v>16</v>
      </c>
      <c r="D79" s="30">
        <f t="shared" si="4"/>
        <v>4.221635883905013E-2</v>
      </c>
    </row>
    <row r="80" spans="2:4" x14ac:dyDescent="0.25">
      <c r="B80" s="25" t="s">
        <v>71</v>
      </c>
      <c r="C80" s="29">
        <f>'2022'!C92</f>
        <v>47</v>
      </c>
      <c r="D80" s="30">
        <f t="shared" si="4"/>
        <v>0.12401055408970976</v>
      </c>
    </row>
    <row r="81" spans="2:4" ht="16.5" x14ac:dyDescent="0.25">
      <c r="B81" s="25" t="s">
        <v>3</v>
      </c>
      <c r="C81" s="29">
        <f>'2022'!C93</f>
        <v>29</v>
      </c>
      <c r="D81" s="30">
        <f t="shared" si="4"/>
        <v>7.6517150395778361E-2</v>
      </c>
    </row>
    <row r="82" spans="2:4" ht="16.5" x14ac:dyDescent="0.25">
      <c r="B82" s="25" t="s">
        <v>4</v>
      </c>
      <c r="C82" s="29">
        <f>'2022'!C94</f>
        <v>10</v>
      </c>
      <c r="D82" s="30">
        <f t="shared" si="4"/>
        <v>2.6385224274406333E-2</v>
      </c>
    </row>
    <row r="83" spans="2:4" x14ac:dyDescent="0.25">
      <c r="B83" s="25" t="s">
        <v>72</v>
      </c>
      <c r="C83" s="29">
        <f>'2022'!C95</f>
        <v>17</v>
      </c>
      <c r="D83" s="30">
        <f t="shared" si="4"/>
        <v>4.4854881266490766E-2</v>
      </c>
    </row>
    <row r="84" spans="2:4" ht="16.5" x14ac:dyDescent="0.25">
      <c r="B84" s="25" t="s">
        <v>5</v>
      </c>
      <c r="C84" s="29">
        <f>'2022'!C96</f>
        <v>43</v>
      </c>
      <c r="D84" s="30">
        <f t="shared" si="4"/>
        <v>0.11345646437994723</v>
      </c>
    </row>
    <row r="85" spans="2:4" x14ac:dyDescent="0.25">
      <c r="B85" s="25" t="s">
        <v>73</v>
      </c>
      <c r="C85" s="29">
        <f>'2022'!C97</f>
        <v>18</v>
      </c>
      <c r="D85" s="30">
        <f t="shared" si="4"/>
        <v>4.7493403693931395E-2</v>
      </c>
    </row>
    <row r="86" spans="2:4" ht="16.5" x14ac:dyDescent="0.25">
      <c r="B86" s="25" t="s">
        <v>6</v>
      </c>
      <c r="C86" s="29">
        <f>'2022'!C98</f>
        <v>25</v>
      </c>
      <c r="D86" s="30">
        <f t="shared" si="4"/>
        <v>6.5963060686015831E-2</v>
      </c>
    </row>
    <row r="87" spans="2:4" x14ac:dyDescent="0.25">
      <c r="B87" s="25" t="s">
        <v>75</v>
      </c>
      <c r="C87" s="29">
        <f>'2022'!C99</f>
        <v>17</v>
      </c>
      <c r="D87" s="30">
        <f t="shared" si="4"/>
        <v>4.4854881266490766E-2</v>
      </c>
    </row>
    <row r="88" spans="2:4" ht="16.5" x14ac:dyDescent="0.25">
      <c r="B88" s="25" t="s">
        <v>76</v>
      </c>
      <c r="C88" s="29">
        <f>'2022'!C100</f>
        <v>0</v>
      </c>
      <c r="D88" s="30">
        <f t="shared" si="4"/>
        <v>0</v>
      </c>
    </row>
    <row r="89" spans="2:4" x14ac:dyDescent="0.25">
      <c r="B89" s="25" t="s">
        <v>77</v>
      </c>
      <c r="C89" s="29">
        <f>'2022'!C101</f>
        <v>10</v>
      </c>
      <c r="D89" s="30">
        <f t="shared" si="4"/>
        <v>2.6385224274406333E-2</v>
      </c>
    </row>
    <row r="90" spans="2:4" x14ac:dyDescent="0.25">
      <c r="B90" s="17" t="s">
        <v>22</v>
      </c>
      <c r="C90" s="21">
        <f>SUM(C70:C89)</f>
        <v>379</v>
      </c>
      <c r="D90" s="50">
        <f t="shared" si="4"/>
        <v>1</v>
      </c>
    </row>
    <row r="91" spans="2:4" s="2" customFormat="1" x14ac:dyDescent="0.25">
      <c r="B91" s="10"/>
      <c r="C91" s="11"/>
    </row>
    <row r="92" spans="2:4" s="2" customFormat="1" ht="21.6" customHeight="1" x14ac:dyDescent="0.25">
      <c r="B92" s="101" t="s">
        <v>78</v>
      </c>
      <c r="C92" s="101"/>
    </row>
    <row r="93" spans="2:4" s="2" customFormat="1" ht="15" customHeight="1" x14ac:dyDescent="0.25">
      <c r="B93" s="46"/>
      <c r="C93" s="46"/>
    </row>
    <row r="94" spans="2:4" s="2" customFormat="1" x14ac:dyDescent="0.25">
      <c r="B94" s="14"/>
      <c r="C94" s="14"/>
    </row>
    <row r="95" spans="2:4" s="2" customFormat="1" x14ac:dyDescent="0.25">
      <c r="B95" s="14"/>
      <c r="C95" s="14"/>
    </row>
    <row r="96" spans="2:4" s="2" customFormat="1" x14ac:dyDescent="0.25">
      <c r="B96" s="10"/>
      <c r="C96" s="11"/>
    </row>
    <row r="97" spans="2:4" ht="19.5" x14ac:dyDescent="0.25">
      <c r="B97" s="105" t="s">
        <v>312</v>
      </c>
      <c r="C97" s="105"/>
    </row>
    <row r="100" spans="2:4" ht="16.5" x14ac:dyDescent="0.25">
      <c r="B100" s="109" t="s">
        <v>79</v>
      </c>
      <c r="C100" s="110" t="str">
        <f>C7</f>
        <v>二零二零年一月至六月</v>
      </c>
      <c r="D100" s="110"/>
    </row>
    <row r="101" spans="2:4" x14ac:dyDescent="0.25">
      <c r="B101" s="93"/>
      <c r="C101" s="86" t="s">
        <v>19</v>
      </c>
      <c r="D101" s="86"/>
    </row>
    <row r="102" spans="2:4" ht="16.5" x14ac:dyDescent="0.25">
      <c r="B102" s="24" t="s">
        <v>80</v>
      </c>
      <c r="C102" s="29">
        <f>'2022'!C115</f>
        <v>407</v>
      </c>
      <c r="D102" s="30">
        <f>C102/$C$106</f>
        <v>0.83401639344262291</v>
      </c>
    </row>
    <row r="103" spans="2:4" ht="16.5" x14ac:dyDescent="0.25">
      <c r="B103" s="26" t="s">
        <v>7</v>
      </c>
      <c r="C103" s="29">
        <f>'2022'!C116</f>
        <v>3</v>
      </c>
      <c r="D103" s="30">
        <f t="shared" ref="D103:D106" si="5">C103/$C$106</f>
        <v>6.1475409836065573E-3</v>
      </c>
    </row>
    <row r="104" spans="2:4" ht="16.5" x14ac:dyDescent="0.25">
      <c r="B104" s="25" t="s">
        <v>1</v>
      </c>
      <c r="C104" s="29">
        <f>'2022'!C117</f>
        <v>44</v>
      </c>
      <c r="D104" s="30">
        <f t="shared" si="5"/>
        <v>9.0163934426229511E-2</v>
      </c>
    </row>
    <row r="105" spans="2:4" ht="16.5" x14ac:dyDescent="0.25">
      <c r="B105" s="24" t="s">
        <v>81</v>
      </c>
      <c r="C105" s="29">
        <f>'2022'!C118</f>
        <v>34</v>
      </c>
      <c r="D105" s="30">
        <f t="shared" si="5"/>
        <v>6.9672131147540978E-2</v>
      </c>
    </row>
    <row r="106" spans="2:4" x14ac:dyDescent="0.25">
      <c r="B106" s="17" t="s">
        <v>82</v>
      </c>
      <c r="C106" s="33">
        <f>SUM(C102:C105)</f>
        <v>488</v>
      </c>
      <c r="D106" s="49">
        <f t="shared" si="5"/>
        <v>1</v>
      </c>
    </row>
    <row r="109" spans="2:4" ht="16.5" x14ac:dyDescent="0.25">
      <c r="B109" s="100" t="s">
        <v>24</v>
      </c>
      <c r="C109" s="110" t="str">
        <f>C7</f>
        <v>二零二零年一月至六月</v>
      </c>
      <c r="D109" s="110"/>
    </row>
    <row r="110" spans="2:4" x14ac:dyDescent="0.25">
      <c r="B110" s="100"/>
      <c r="C110" s="86" t="s">
        <v>83</v>
      </c>
      <c r="D110" s="86"/>
    </row>
    <row r="111" spans="2:4" ht="16.5" x14ac:dyDescent="0.25">
      <c r="B111" s="25" t="s">
        <v>8</v>
      </c>
      <c r="C111" s="29">
        <f>'2022'!C124</f>
        <v>394</v>
      </c>
      <c r="D111" s="30">
        <f>C111/$C$113</f>
        <v>0.80737704918032782</v>
      </c>
    </row>
    <row r="112" spans="2:4" ht="16.5" x14ac:dyDescent="0.25">
      <c r="B112" s="25" t="s">
        <v>9</v>
      </c>
      <c r="C112" s="29">
        <f>'2022'!C125</f>
        <v>94</v>
      </c>
      <c r="D112" s="30">
        <f t="shared" ref="D112:D113" si="6">C112/$C$113</f>
        <v>0.19262295081967212</v>
      </c>
    </row>
    <row r="113" spans="2:4" x14ac:dyDescent="0.25">
      <c r="B113" s="35" t="s">
        <v>22</v>
      </c>
      <c r="C113" s="33">
        <f>SUM(C111:C112)</f>
        <v>488</v>
      </c>
      <c r="D113" s="49">
        <f t="shared" si="6"/>
        <v>1</v>
      </c>
    </row>
    <row r="114" spans="2:4" s="5" customFormat="1" x14ac:dyDescent="0.25">
      <c r="B114" s="10"/>
      <c r="C114" s="11"/>
    </row>
    <row r="115" spans="2:4" s="5" customFormat="1" x14ac:dyDescent="0.25">
      <c r="B115" s="10"/>
      <c r="C115" s="15"/>
    </row>
    <row r="116" spans="2:4" ht="16.149999999999999" customHeight="1" x14ac:dyDescent="0.25">
      <c r="B116" s="93" t="s">
        <v>28</v>
      </c>
      <c r="C116" s="110" t="str">
        <f>C7</f>
        <v>二零二零年一月至六月</v>
      </c>
      <c r="D116" s="110"/>
    </row>
    <row r="117" spans="2:4" x14ac:dyDescent="0.25">
      <c r="B117" s="93"/>
      <c r="C117" s="86" t="s">
        <v>19</v>
      </c>
      <c r="D117" s="86"/>
    </row>
    <row r="118" spans="2:4" ht="16.5" x14ac:dyDescent="0.25">
      <c r="B118" s="25" t="s">
        <v>10</v>
      </c>
      <c r="C118" s="29">
        <f>'2022'!C131</f>
        <v>294</v>
      </c>
      <c r="D118" s="30">
        <f>C118/$C$126</f>
        <v>0.60245901639344257</v>
      </c>
    </row>
    <row r="119" spans="2:4" ht="16.5" x14ac:dyDescent="0.25">
      <c r="B119" s="25" t="s">
        <v>11</v>
      </c>
      <c r="C119" s="29">
        <f>'2022'!C132</f>
        <v>70</v>
      </c>
      <c r="D119" s="30">
        <f t="shared" ref="D119:D126" si="7">C119/$C$126</f>
        <v>0.14344262295081966</v>
      </c>
    </row>
    <row r="120" spans="2:4" ht="16.5" x14ac:dyDescent="0.25">
      <c r="B120" s="25" t="s">
        <v>84</v>
      </c>
      <c r="C120" s="29">
        <f>'2022'!C133</f>
        <v>30</v>
      </c>
      <c r="D120" s="30">
        <f t="shared" si="7"/>
        <v>6.1475409836065573E-2</v>
      </c>
    </row>
    <row r="121" spans="2:4" ht="16.5" x14ac:dyDescent="0.25">
      <c r="B121" s="25" t="s">
        <v>85</v>
      </c>
      <c r="C121" s="29">
        <f>'2022'!C134</f>
        <v>5</v>
      </c>
      <c r="D121" s="30">
        <f t="shared" si="7"/>
        <v>1.0245901639344262E-2</v>
      </c>
    </row>
    <row r="122" spans="2:4" x14ac:dyDescent="0.25">
      <c r="B122" s="25" t="s">
        <v>86</v>
      </c>
      <c r="C122" s="29">
        <f>'2022'!C135</f>
        <v>68</v>
      </c>
      <c r="D122" s="30">
        <f t="shared" si="7"/>
        <v>0.13934426229508196</v>
      </c>
    </row>
    <row r="123" spans="2:4" x14ac:dyDescent="0.25">
      <c r="B123" s="25" t="s">
        <v>87</v>
      </c>
      <c r="C123" s="29">
        <f>'2022'!C136</f>
        <v>7</v>
      </c>
      <c r="D123" s="30">
        <f t="shared" si="7"/>
        <v>1.4344262295081968E-2</v>
      </c>
    </row>
    <row r="124" spans="2:4" x14ac:dyDescent="0.25">
      <c r="B124" s="25" t="s">
        <v>88</v>
      </c>
      <c r="C124" s="29">
        <f>'2022'!C137</f>
        <v>13</v>
      </c>
      <c r="D124" s="30">
        <f t="shared" si="7"/>
        <v>2.663934426229508E-2</v>
      </c>
    </row>
    <row r="125" spans="2:4" x14ac:dyDescent="0.25">
      <c r="B125" s="25" t="s">
        <v>89</v>
      </c>
      <c r="C125" s="29">
        <f>'2022'!C138</f>
        <v>1</v>
      </c>
      <c r="D125" s="30">
        <f t="shared" si="7"/>
        <v>2.0491803278688526E-3</v>
      </c>
    </row>
    <row r="126" spans="2:4" x14ac:dyDescent="0.25">
      <c r="B126" s="17" t="s">
        <v>22</v>
      </c>
      <c r="C126" s="33">
        <f>SUM(C118:C125)</f>
        <v>488</v>
      </c>
      <c r="D126" s="49">
        <f t="shared" si="7"/>
        <v>1</v>
      </c>
    </row>
    <row r="127" spans="2:4" x14ac:dyDescent="0.25">
      <c r="B127" s="10"/>
      <c r="C127" s="8"/>
    </row>
    <row r="128" spans="2:4" x14ac:dyDescent="0.25">
      <c r="B128" s="10"/>
      <c r="C128" s="8"/>
    </row>
    <row r="129" spans="2:4" s="5" customFormat="1" ht="16.5" x14ac:dyDescent="0.25">
      <c r="B129" s="112" t="s">
        <v>90</v>
      </c>
      <c r="C129" s="110" t="str">
        <f>C7</f>
        <v>二零二零年一月至六月</v>
      </c>
      <c r="D129" s="110"/>
    </row>
    <row r="130" spans="2:4" s="5" customFormat="1" x14ac:dyDescent="0.25">
      <c r="B130" s="95"/>
      <c r="C130" s="86" t="s">
        <v>19</v>
      </c>
      <c r="D130" s="86"/>
    </row>
    <row r="131" spans="2:4" s="5" customFormat="1" x14ac:dyDescent="0.25">
      <c r="B131" s="25" t="s">
        <v>48</v>
      </c>
      <c r="C131" s="29">
        <f>'2022'!C144</f>
        <v>438</v>
      </c>
      <c r="D131" s="30" t="e">
        <f>C131/$C$144</f>
        <v>#REF!</v>
      </c>
    </row>
    <row r="132" spans="2:4" s="5" customFormat="1" ht="16.5" x14ac:dyDescent="0.25">
      <c r="B132" s="51" t="s">
        <v>91</v>
      </c>
      <c r="C132" s="31">
        <f>'2022'!C145</f>
        <v>3</v>
      </c>
      <c r="D132" s="32" t="e">
        <f t="shared" ref="D132:D144" si="8">C132/$C$144</f>
        <v>#REF!</v>
      </c>
    </row>
    <row r="133" spans="2:4" s="5" customFormat="1" x14ac:dyDescent="0.25">
      <c r="B133" s="36" t="s">
        <v>92</v>
      </c>
      <c r="C133" s="31">
        <f>'2022'!C146</f>
        <v>8</v>
      </c>
      <c r="D133" s="32" t="e">
        <f t="shared" si="8"/>
        <v>#REF!</v>
      </c>
    </row>
    <row r="134" spans="2:4" s="5" customFormat="1" x14ac:dyDescent="0.25">
      <c r="B134" s="37" t="s">
        <v>93</v>
      </c>
      <c r="C134" s="31">
        <f>'2022'!C147</f>
        <v>4</v>
      </c>
      <c r="D134" s="32" t="e">
        <f t="shared" si="8"/>
        <v>#REF!</v>
      </c>
    </row>
    <row r="135" spans="2:4" s="5" customFormat="1" x14ac:dyDescent="0.25">
      <c r="B135" s="36" t="s">
        <v>94</v>
      </c>
      <c r="C135" s="31">
        <f>'2022'!C148</f>
        <v>10</v>
      </c>
      <c r="D135" s="32" t="e">
        <f t="shared" si="8"/>
        <v>#REF!</v>
      </c>
    </row>
    <row r="136" spans="2:4" s="5" customFormat="1" x14ac:dyDescent="0.25">
      <c r="B136" s="36" t="s">
        <v>95</v>
      </c>
      <c r="C136" s="31">
        <f>'2022'!C149</f>
        <v>2</v>
      </c>
      <c r="D136" s="32" t="e">
        <f t="shared" si="8"/>
        <v>#REF!</v>
      </c>
    </row>
    <row r="137" spans="2:4" s="5" customFormat="1" x14ac:dyDescent="0.25">
      <c r="B137" s="36" t="s">
        <v>96</v>
      </c>
      <c r="C137" s="31">
        <f>'2022'!C150</f>
        <v>1</v>
      </c>
      <c r="D137" s="32" t="e">
        <f t="shared" si="8"/>
        <v>#REF!</v>
      </c>
    </row>
    <row r="138" spans="2:4" s="5" customFormat="1" x14ac:dyDescent="0.25">
      <c r="B138" s="25" t="s">
        <v>97</v>
      </c>
      <c r="C138" s="29" t="e">
        <f>'2022'!#REF!</f>
        <v>#REF!</v>
      </c>
      <c r="D138" s="30" t="e">
        <f t="shared" si="8"/>
        <v>#REF!</v>
      </c>
    </row>
    <row r="139" spans="2:4" s="5" customFormat="1" x14ac:dyDescent="0.25">
      <c r="B139" s="25" t="s">
        <v>98</v>
      </c>
      <c r="C139" s="29">
        <f>'2022'!C153</f>
        <v>0</v>
      </c>
      <c r="D139" s="30" t="e">
        <f t="shared" si="8"/>
        <v>#REF!</v>
      </c>
    </row>
    <row r="140" spans="2:4" s="5" customFormat="1" x14ac:dyDescent="0.25">
      <c r="B140" s="25" t="s">
        <v>99</v>
      </c>
      <c r="C140" s="29" t="e">
        <f>'2022'!#REF!</f>
        <v>#REF!</v>
      </c>
      <c r="D140" s="30" t="e">
        <f t="shared" si="8"/>
        <v>#REF!</v>
      </c>
    </row>
    <row r="141" spans="2:4" s="5" customFormat="1" x14ac:dyDescent="0.25">
      <c r="B141" s="25" t="s">
        <v>100</v>
      </c>
      <c r="C141" s="29">
        <f>'2022'!C164</f>
        <v>2</v>
      </c>
      <c r="D141" s="30" t="e">
        <f t="shared" si="8"/>
        <v>#REF!</v>
      </c>
    </row>
    <row r="142" spans="2:4" s="5" customFormat="1" x14ac:dyDescent="0.25">
      <c r="B142" s="25" t="s">
        <v>101</v>
      </c>
      <c r="C142" s="29">
        <f>'2022'!C165</f>
        <v>2</v>
      </c>
      <c r="D142" s="30" t="e">
        <f t="shared" si="8"/>
        <v>#REF!</v>
      </c>
    </row>
    <row r="143" spans="2:4" s="5" customFormat="1" x14ac:dyDescent="0.25">
      <c r="B143" s="25" t="s">
        <v>103</v>
      </c>
      <c r="C143" s="29">
        <f>'2022'!C166</f>
        <v>6</v>
      </c>
      <c r="D143" s="30" t="e">
        <f t="shared" si="8"/>
        <v>#REF!</v>
      </c>
    </row>
    <row r="144" spans="2:4" s="5" customFormat="1" ht="16.5" x14ac:dyDescent="0.25">
      <c r="B144" s="38" t="s">
        <v>104</v>
      </c>
      <c r="C144" s="33" t="e">
        <f>SUM(C131:C143)</f>
        <v>#REF!</v>
      </c>
      <c r="D144" s="49" t="e">
        <f t="shared" si="8"/>
        <v>#REF!</v>
      </c>
    </row>
    <row r="145" spans="2:4" s="5" customFormat="1" ht="16.5" x14ac:dyDescent="0.25">
      <c r="B145" s="6"/>
      <c r="C145" s="7"/>
    </row>
    <row r="146" spans="2:4" s="5" customFormat="1" ht="16.5" x14ac:dyDescent="0.25">
      <c r="B146" s="6"/>
      <c r="C146" s="7"/>
    </row>
    <row r="147" spans="2:4" ht="16.899999999999999" customHeight="1" x14ac:dyDescent="0.25">
      <c r="B147" s="113" t="s">
        <v>341</v>
      </c>
      <c r="C147" s="110" t="str">
        <f>C7</f>
        <v>二零二零年一月至六月</v>
      </c>
      <c r="D147" s="110"/>
    </row>
    <row r="148" spans="2:4" x14ac:dyDescent="0.25">
      <c r="B148" s="97"/>
      <c r="C148" s="86" t="s">
        <v>105</v>
      </c>
      <c r="D148" s="86"/>
    </row>
    <row r="149" spans="2:4" x14ac:dyDescent="0.25">
      <c r="B149" s="25" t="s">
        <v>106</v>
      </c>
      <c r="C149" s="29">
        <f>'2022'!C172</f>
        <v>9</v>
      </c>
      <c r="D149" s="30">
        <f>C149/$C$169</f>
        <v>1.8442622950819672E-2</v>
      </c>
    </row>
    <row r="150" spans="2:4" x14ac:dyDescent="0.25">
      <c r="B150" s="25" t="s">
        <v>107</v>
      </c>
      <c r="C150" s="29">
        <f>'2022'!C173</f>
        <v>11</v>
      </c>
      <c r="D150" s="30">
        <f t="shared" ref="D150:D169" si="9">C150/$C$169</f>
        <v>2.2540983606557378E-2</v>
      </c>
    </row>
    <row r="151" spans="2:4" x14ac:dyDescent="0.25">
      <c r="B151" s="25" t="s">
        <v>64</v>
      </c>
      <c r="C151" s="29">
        <f>'2022'!C174</f>
        <v>15</v>
      </c>
      <c r="D151" s="30">
        <f t="shared" si="9"/>
        <v>3.0737704918032786E-2</v>
      </c>
    </row>
    <row r="152" spans="2:4" x14ac:dyDescent="0.25">
      <c r="B152" s="25" t="s">
        <v>65</v>
      </c>
      <c r="C152" s="29">
        <f>'2022'!C175</f>
        <v>20</v>
      </c>
      <c r="D152" s="30">
        <f t="shared" si="9"/>
        <v>4.0983606557377046E-2</v>
      </c>
    </row>
    <row r="153" spans="2:4" x14ac:dyDescent="0.25">
      <c r="B153" s="25" t="s">
        <v>108</v>
      </c>
      <c r="C153" s="29">
        <f>'2022'!C176</f>
        <v>7</v>
      </c>
      <c r="D153" s="30">
        <f t="shared" si="9"/>
        <v>1.4344262295081968E-2</v>
      </c>
    </row>
    <row r="154" spans="2:4" ht="16.5" x14ac:dyDescent="0.25">
      <c r="B154" s="24" t="s">
        <v>109</v>
      </c>
      <c r="C154" s="29">
        <f>'2022'!C177</f>
        <v>22</v>
      </c>
      <c r="D154" s="30">
        <f t="shared" si="9"/>
        <v>4.5081967213114756E-2</v>
      </c>
    </row>
    <row r="155" spans="2:4" ht="16.5" x14ac:dyDescent="0.25">
      <c r="B155" s="25" t="s">
        <v>2</v>
      </c>
      <c r="C155" s="29">
        <f>'2022'!C178</f>
        <v>25</v>
      </c>
      <c r="D155" s="30">
        <f t="shared" si="9"/>
        <v>5.1229508196721313E-2</v>
      </c>
    </row>
    <row r="156" spans="2:4" ht="16.5" x14ac:dyDescent="0.25">
      <c r="B156" s="34" t="s">
        <v>110</v>
      </c>
      <c r="C156" s="29">
        <f>'2022'!C179</f>
        <v>30</v>
      </c>
      <c r="D156" s="30">
        <f t="shared" si="9"/>
        <v>6.1475409836065573E-2</v>
      </c>
    </row>
    <row r="157" spans="2:4" x14ac:dyDescent="0.25">
      <c r="B157" s="25" t="s">
        <v>111</v>
      </c>
      <c r="C157" s="29">
        <f>'2022'!C180</f>
        <v>39</v>
      </c>
      <c r="D157" s="30">
        <f t="shared" si="9"/>
        <v>7.9918032786885251E-2</v>
      </c>
    </row>
    <row r="158" spans="2:4" x14ac:dyDescent="0.25">
      <c r="B158" s="25" t="s">
        <v>112</v>
      </c>
      <c r="C158" s="29">
        <f>'2022'!C181</f>
        <v>26</v>
      </c>
      <c r="D158" s="30">
        <f t="shared" si="9"/>
        <v>5.3278688524590161E-2</v>
      </c>
    </row>
    <row r="159" spans="2:4" x14ac:dyDescent="0.25">
      <c r="B159" s="25" t="s">
        <v>71</v>
      </c>
      <c r="C159" s="29">
        <f>'2022'!C182</f>
        <v>75</v>
      </c>
      <c r="D159" s="30">
        <f t="shared" si="9"/>
        <v>0.15368852459016394</v>
      </c>
    </row>
    <row r="160" spans="2:4" ht="16.5" x14ac:dyDescent="0.25">
      <c r="B160" s="25" t="s">
        <v>3</v>
      </c>
      <c r="C160" s="29">
        <f>'2022'!C183</f>
        <v>37</v>
      </c>
      <c r="D160" s="30">
        <f t="shared" si="9"/>
        <v>7.5819672131147542E-2</v>
      </c>
    </row>
    <row r="161" spans="2:4" ht="16.5" x14ac:dyDescent="0.25">
      <c r="B161" s="25" t="s">
        <v>4</v>
      </c>
      <c r="C161" s="29">
        <f>'2022'!C184</f>
        <v>18</v>
      </c>
      <c r="D161" s="30">
        <f t="shared" si="9"/>
        <v>3.6885245901639344E-2</v>
      </c>
    </row>
    <row r="162" spans="2:4" x14ac:dyDescent="0.25">
      <c r="B162" s="25" t="s">
        <v>113</v>
      </c>
      <c r="C162" s="29">
        <f>'2022'!C185</f>
        <v>25</v>
      </c>
      <c r="D162" s="30">
        <f t="shared" si="9"/>
        <v>5.1229508196721313E-2</v>
      </c>
    </row>
    <row r="163" spans="2:4" ht="16.5" x14ac:dyDescent="0.25">
      <c r="B163" s="25" t="s">
        <v>5</v>
      </c>
      <c r="C163" s="29">
        <f>'2022'!C186</f>
        <v>60</v>
      </c>
      <c r="D163" s="30">
        <f t="shared" si="9"/>
        <v>0.12295081967213115</v>
      </c>
    </row>
    <row r="164" spans="2:4" x14ac:dyDescent="0.25">
      <c r="B164" s="25" t="s">
        <v>114</v>
      </c>
      <c r="C164" s="29">
        <f>'2022'!C187</f>
        <v>15</v>
      </c>
      <c r="D164" s="30">
        <f t="shared" si="9"/>
        <v>3.0737704918032786E-2</v>
      </c>
    </row>
    <row r="165" spans="2:4" ht="16.5" x14ac:dyDescent="0.25">
      <c r="B165" s="25" t="s">
        <v>6</v>
      </c>
      <c r="C165" s="29">
        <f>'2022'!C188</f>
        <v>23</v>
      </c>
      <c r="D165" s="30">
        <f t="shared" si="9"/>
        <v>4.7131147540983603E-2</v>
      </c>
    </row>
    <row r="166" spans="2:4" x14ac:dyDescent="0.25">
      <c r="B166" s="25" t="s">
        <v>115</v>
      </c>
      <c r="C166" s="29">
        <f>'2022'!C189</f>
        <v>31</v>
      </c>
      <c r="D166" s="30">
        <f t="shared" si="9"/>
        <v>6.3524590163934427E-2</v>
      </c>
    </row>
    <row r="167" spans="2:4" ht="16.5" x14ac:dyDescent="0.25">
      <c r="B167" s="24" t="s">
        <v>117</v>
      </c>
      <c r="C167" s="29">
        <f>'2022'!C190</f>
        <v>0</v>
      </c>
      <c r="D167" s="30">
        <f t="shared" si="9"/>
        <v>0</v>
      </c>
    </row>
    <row r="168" spans="2:4" ht="16.5" x14ac:dyDescent="0.25">
      <c r="B168" s="24" t="s">
        <v>118</v>
      </c>
      <c r="C168" s="29">
        <f>'2022'!C191</f>
        <v>0</v>
      </c>
      <c r="D168" s="30">
        <f t="shared" si="9"/>
        <v>0</v>
      </c>
    </row>
    <row r="169" spans="2:4" x14ac:dyDescent="0.25">
      <c r="B169" s="17" t="s">
        <v>22</v>
      </c>
      <c r="C169" s="33">
        <f>SUM(C149:C168)</f>
        <v>488</v>
      </c>
      <c r="D169" s="49">
        <f t="shared" si="9"/>
        <v>1</v>
      </c>
    </row>
    <row r="170" spans="2:4" x14ac:dyDescent="0.25">
      <c r="B170" s="10"/>
      <c r="C170" s="8"/>
    </row>
    <row r="171" spans="2:4" ht="22.15" customHeight="1" x14ac:dyDescent="0.25">
      <c r="B171" s="101" t="s">
        <v>78</v>
      </c>
      <c r="C171" s="101"/>
    </row>
    <row r="172" spans="2:4" ht="17.45" customHeight="1" x14ac:dyDescent="0.25">
      <c r="B172" s="46"/>
      <c r="C172" s="46"/>
    </row>
    <row r="173" spans="2:4" ht="15.6" customHeight="1" x14ac:dyDescent="0.25">
      <c r="B173" s="14"/>
      <c r="C173" s="14"/>
    </row>
    <row r="174" spans="2:4" ht="15.6" customHeight="1" x14ac:dyDescent="0.25">
      <c r="B174" s="14"/>
      <c r="C174" s="14"/>
    </row>
    <row r="175" spans="2:4" ht="19.5" x14ac:dyDescent="0.25">
      <c r="B175" s="108" t="s">
        <v>313</v>
      </c>
      <c r="C175" s="108"/>
    </row>
    <row r="176" spans="2:4" x14ac:dyDescent="0.25">
      <c r="B176" s="48"/>
      <c r="C176" s="48"/>
    </row>
    <row r="177" spans="1:4" x14ac:dyDescent="0.25">
      <c r="B177" s="48"/>
      <c r="C177" s="48"/>
    </row>
    <row r="178" spans="1:4" ht="16.5" x14ac:dyDescent="0.25">
      <c r="B178" s="109" t="s">
        <v>119</v>
      </c>
      <c r="C178" s="110" t="str">
        <f>C7</f>
        <v>二零二零年一月至六月</v>
      </c>
      <c r="D178" s="110"/>
    </row>
    <row r="179" spans="1:4" x14ac:dyDescent="0.25">
      <c r="B179" s="93"/>
      <c r="C179" s="86" t="s">
        <v>19</v>
      </c>
      <c r="D179" s="86"/>
    </row>
    <row r="180" spans="1:4" x14ac:dyDescent="0.25">
      <c r="B180" s="39" t="s">
        <v>120</v>
      </c>
      <c r="C180" s="29">
        <f>'2022'!C203</f>
        <v>15</v>
      </c>
      <c r="D180" s="30">
        <f>C180/$C$187</f>
        <v>7.7319587628865982E-2</v>
      </c>
    </row>
    <row r="181" spans="1:4" x14ac:dyDescent="0.25">
      <c r="B181" s="25" t="s">
        <v>121</v>
      </c>
      <c r="C181" s="29">
        <f>'2022'!C204</f>
        <v>146</v>
      </c>
      <c r="D181" s="30">
        <f t="shared" ref="D181:D187" si="10">C181/$C$187</f>
        <v>0.75257731958762886</v>
      </c>
    </row>
    <row r="182" spans="1:4" x14ac:dyDescent="0.25">
      <c r="B182" s="25" t="s">
        <v>122</v>
      </c>
      <c r="C182" s="29">
        <f>'2022'!C205</f>
        <v>0</v>
      </c>
      <c r="D182" s="30">
        <f t="shared" si="10"/>
        <v>0</v>
      </c>
    </row>
    <row r="183" spans="1:4" x14ac:dyDescent="0.25">
      <c r="B183" s="25" t="s">
        <v>123</v>
      </c>
      <c r="C183" s="29">
        <f>'2022'!C206</f>
        <v>0</v>
      </c>
      <c r="D183" s="30">
        <f t="shared" si="10"/>
        <v>0</v>
      </c>
    </row>
    <row r="184" spans="1:4" ht="16.5" x14ac:dyDescent="0.25">
      <c r="B184" s="26" t="s">
        <v>124</v>
      </c>
      <c r="C184" s="29">
        <f>'2022'!C207</f>
        <v>0</v>
      </c>
      <c r="D184" s="30">
        <f t="shared" si="10"/>
        <v>0</v>
      </c>
    </row>
    <row r="185" spans="1:4" ht="16.5" x14ac:dyDescent="0.25">
      <c r="B185" s="25" t="s">
        <v>12</v>
      </c>
      <c r="C185" s="29">
        <f>'2022'!C208</f>
        <v>21</v>
      </c>
      <c r="D185" s="30">
        <f t="shared" si="10"/>
        <v>0.10824742268041238</v>
      </c>
    </row>
    <row r="186" spans="1:4" x14ac:dyDescent="0.25">
      <c r="B186" s="25" t="s">
        <v>125</v>
      </c>
      <c r="C186" s="29">
        <f>'2022'!C209</f>
        <v>12</v>
      </c>
      <c r="D186" s="30">
        <f t="shared" si="10"/>
        <v>6.1855670103092786E-2</v>
      </c>
    </row>
    <row r="187" spans="1:4" x14ac:dyDescent="0.25">
      <c r="B187" s="17" t="s">
        <v>104</v>
      </c>
      <c r="C187" s="33">
        <f>SUM(C180:C186)</f>
        <v>194</v>
      </c>
      <c r="D187" s="49">
        <f t="shared" si="10"/>
        <v>1</v>
      </c>
    </row>
    <row r="188" spans="1:4" x14ac:dyDescent="0.25">
      <c r="A188" s="2"/>
      <c r="B188" s="10"/>
      <c r="C188" s="10"/>
    </row>
    <row r="189" spans="1:4" x14ac:dyDescent="0.25">
      <c r="A189" s="2"/>
      <c r="B189" s="10"/>
      <c r="C189" s="10"/>
    </row>
    <row r="190" spans="1:4" ht="16.5" x14ac:dyDescent="0.25">
      <c r="B190" s="100" t="s">
        <v>126</v>
      </c>
      <c r="C190" s="110" t="str">
        <f>C7</f>
        <v>二零二零年一月至六月</v>
      </c>
      <c r="D190" s="110"/>
    </row>
    <row r="191" spans="1:4" x14ac:dyDescent="0.25">
      <c r="B191" s="100"/>
      <c r="C191" s="86" t="s">
        <v>105</v>
      </c>
      <c r="D191" s="86"/>
    </row>
    <row r="192" spans="1:4" ht="16.5" x14ac:dyDescent="0.25">
      <c r="B192" s="25" t="s">
        <v>127</v>
      </c>
      <c r="C192" s="29">
        <f>'2022'!C219</f>
        <v>187</v>
      </c>
      <c r="D192" s="30">
        <f>C192/$C$194</f>
        <v>0.96391752577319589</v>
      </c>
    </row>
    <row r="193" spans="2:4" ht="16.5" x14ac:dyDescent="0.25">
      <c r="B193" s="25" t="s">
        <v>128</v>
      </c>
      <c r="C193" s="29">
        <f>'2022'!C220</f>
        <v>7</v>
      </c>
      <c r="D193" s="30">
        <f t="shared" ref="D193:D194" si="11">C193/$C$194</f>
        <v>3.608247422680412E-2</v>
      </c>
    </row>
    <row r="194" spans="2:4" x14ac:dyDescent="0.25">
      <c r="B194" s="17" t="s">
        <v>104</v>
      </c>
      <c r="C194" s="33">
        <f>SUM(C192:C193)</f>
        <v>194</v>
      </c>
      <c r="D194" s="49">
        <f t="shared" si="11"/>
        <v>1</v>
      </c>
    </row>
    <row r="197" spans="2:4" ht="16.899999999999999" customHeight="1" x14ac:dyDescent="0.25">
      <c r="B197" s="114" t="s">
        <v>129</v>
      </c>
      <c r="C197" s="110" t="str">
        <f>C7</f>
        <v>二零二零年一月至六月</v>
      </c>
      <c r="D197" s="110"/>
    </row>
    <row r="198" spans="2:4" x14ac:dyDescent="0.25">
      <c r="B198" s="92"/>
      <c r="C198" s="86" t="s">
        <v>105</v>
      </c>
      <c r="D198" s="86"/>
    </row>
    <row r="199" spans="2:4" ht="16.5" x14ac:dyDescent="0.25">
      <c r="B199" s="40" t="s">
        <v>13</v>
      </c>
      <c r="C199" s="29">
        <f>'2022'!C226</f>
        <v>3</v>
      </c>
      <c r="D199" s="30">
        <f>C199/$C$214</f>
        <v>1.5463917525773196E-2</v>
      </c>
    </row>
    <row r="200" spans="2:4" x14ac:dyDescent="0.25">
      <c r="B200" s="41" t="s">
        <v>14</v>
      </c>
      <c r="C200" s="29">
        <f>'2022'!C227</f>
        <v>1</v>
      </c>
      <c r="D200" s="30">
        <f t="shared" ref="D200:D214" si="12">C200/$C$214</f>
        <v>5.1546391752577319E-3</v>
      </c>
    </row>
    <row r="201" spans="2:4" x14ac:dyDescent="0.25">
      <c r="B201" s="41" t="s">
        <v>15</v>
      </c>
      <c r="C201" s="29">
        <f>'2022'!C228</f>
        <v>3</v>
      </c>
      <c r="D201" s="30">
        <f t="shared" si="12"/>
        <v>1.5463917525773196E-2</v>
      </c>
    </row>
    <row r="202" spans="2:4" x14ac:dyDescent="0.25">
      <c r="B202" s="41" t="s">
        <v>130</v>
      </c>
      <c r="C202" s="29">
        <f>'2022'!C229</f>
        <v>0</v>
      </c>
      <c r="D202" s="30">
        <f t="shared" si="12"/>
        <v>0</v>
      </c>
    </row>
    <row r="203" spans="2:4" x14ac:dyDescent="0.25">
      <c r="B203" s="41" t="s">
        <v>131</v>
      </c>
      <c r="C203" s="29">
        <f>'2022'!C230</f>
        <v>5</v>
      </c>
      <c r="D203" s="30">
        <f t="shared" si="12"/>
        <v>2.5773195876288658E-2</v>
      </c>
    </row>
    <row r="204" spans="2:4" x14ac:dyDescent="0.25">
      <c r="B204" s="41" t="s">
        <v>132</v>
      </c>
      <c r="C204" s="29">
        <f>'2022'!C231</f>
        <v>9</v>
      </c>
      <c r="D204" s="30">
        <f t="shared" si="12"/>
        <v>4.6391752577319589E-2</v>
      </c>
    </row>
    <row r="205" spans="2:4" x14ac:dyDescent="0.25">
      <c r="B205" s="41" t="s">
        <v>133</v>
      </c>
      <c r="C205" s="29">
        <f>'2022'!C232</f>
        <v>0</v>
      </c>
      <c r="D205" s="30">
        <f t="shared" si="12"/>
        <v>0</v>
      </c>
    </row>
    <row r="206" spans="2:4" x14ac:dyDescent="0.25">
      <c r="B206" s="41" t="s">
        <v>134</v>
      </c>
      <c r="C206" s="29">
        <f>'2022'!C233</f>
        <v>10</v>
      </c>
      <c r="D206" s="30">
        <f t="shared" si="12"/>
        <v>5.1546391752577317E-2</v>
      </c>
    </row>
    <row r="207" spans="2:4" x14ac:dyDescent="0.25">
      <c r="B207" s="41" t="s">
        <v>135</v>
      </c>
      <c r="C207" s="29">
        <f>'2022'!C234</f>
        <v>1</v>
      </c>
      <c r="D207" s="30">
        <f t="shared" si="12"/>
        <v>5.1546391752577319E-3</v>
      </c>
    </row>
    <row r="208" spans="2:4" ht="16.5" x14ac:dyDescent="0.25">
      <c r="B208" s="41" t="s">
        <v>16</v>
      </c>
      <c r="C208" s="29">
        <f>'2022'!C235</f>
        <v>17</v>
      </c>
      <c r="D208" s="30">
        <f>C208/$C$214</f>
        <v>8.7628865979381437E-2</v>
      </c>
    </row>
    <row r="209" spans="2:4" x14ac:dyDescent="0.25">
      <c r="B209" s="41" t="s">
        <v>136</v>
      </c>
      <c r="C209" s="29">
        <f>'2022'!C236</f>
        <v>5</v>
      </c>
      <c r="D209" s="30">
        <f t="shared" si="12"/>
        <v>2.5773195876288658E-2</v>
      </c>
    </row>
    <row r="210" spans="2:4" x14ac:dyDescent="0.25">
      <c r="B210" s="41" t="s">
        <v>137</v>
      </c>
      <c r="C210" s="29">
        <f>'2022'!C237</f>
        <v>25</v>
      </c>
      <c r="D210" s="30">
        <f t="shared" si="12"/>
        <v>0.12886597938144329</v>
      </c>
    </row>
    <row r="211" spans="2:4" x14ac:dyDescent="0.25">
      <c r="B211" s="41" t="s">
        <v>138</v>
      </c>
      <c r="C211" s="29">
        <f>'2022'!C238</f>
        <v>2</v>
      </c>
      <c r="D211" s="30">
        <f t="shared" si="12"/>
        <v>1.0309278350515464E-2</v>
      </c>
    </row>
    <row r="212" spans="2:4" ht="16.5" x14ac:dyDescent="0.25">
      <c r="B212" s="41" t="s">
        <v>17</v>
      </c>
      <c r="C212" s="29">
        <f>'2022'!C239</f>
        <v>77</v>
      </c>
      <c r="D212" s="30">
        <f t="shared" si="12"/>
        <v>0.39690721649484534</v>
      </c>
    </row>
    <row r="213" spans="2:4" ht="16.5" x14ac:dyDescent="0.25">
      <c r="B213" s="41" t="s">
        <v>139</v>
      </c>
      <c r="C213" s="29">
        <f>'2022'!C240</f>
        <v>36</v>
      </c>
      <c r="D213" s="30">
        <f t="shared" si="12"/>
        <v>0.18556701030927836</v>
      </c>
    </row>
    <row r="214" spans="2:4" x14ac:dyDescent="0.25">
      <c r="B214" s="42" t="s">
        <v>22</v>
      </c>
      <c r="C214" s="33">
        <f>SUM(C199:C213)</f>
        <v>194</v>
      </c>
      <c r="D214" s="49">
        <f t="shared" si="12"/>
        <v>1</v>
      </c>
    </row>
    <row r="215" spans="2:4" s="2" customFormat="1" x14ac:dyDescent="0.25">
      <c r="B215" s="10"/>
      <c r="C215" s="11"/>
    </row>
    <row r="216" spans="2:4" s="2" customFormat="1" x14ac:dyDescent="0.25">
      <c r="B216" s="10"/>
      <c r="C216" s="11"/>
    </row>
    <row r="217" spans="2:4" s="2" customFormat="1" ht="16.5" x14ac:dyDescent="0.25">
      <c r="B217" s="112" t="s">
        <v>140</v>
      </c>
      <c r="C217" s="110" t="str">
        <f>C7</f>
        <v>二零二零年一月至六月</v>
      </c>
      <c r="D217" s="110"/>
    </row>
    <row r="218" spans="2:4" s="2" customFormat="1" x14ac:dyDescent="0.25">
      <c r="B218" s="95"/>
      <c r="C218" s="86" t="s">
        <v>19</v>
      </c>
      <c r="D218" s="86"/>
    </row>
    <row r="219" spans="2:4" s="2" customFormat="1" x14ac:dyDescent="0.25">
      <c r="B219" s="25" t="s">
        <v>48</v>
      </c>
      <c r="C219" s="29">
        <f>'2022'!C246</f>
        <v>177</v>
      </c>
      <c r="D219" s="30" t="e">
        <f>C219/$C$232</f>
        <v>#REF!</v>
      </c>
    </row>
    <row r="220" spans="2:4" s="2" customFormat="1" ht="16.5" x14ac:dyDescent="0.25">
      <c r="B220" s="51" t="s">
        <v>91</v>
      </c>
      <c r="C220" s="31">
        <f>'2022'!C247</f>
        <v>5</v>
      </c>
      <c r="D220" s="32" t="e">
        <f t="shared" ref="D220:D232" si="13">C220/$C$232</f>
        <v>#REF!</v>
      </c>
    </row>
    <row r="221" spans="2:4" s="2" customFormat="1" x14ac:dyDescent="0.25">
      <c r="B221" s="36" t="s">
        <v>141</v>
      </c>
      <c r="C221" s="31">
        <f>'2022'!C248</f>
        <v>5</v>
      </c>
      <c r="D221" s="32" t="e">
        <f t="shared" si="13"/>
        <v>#REF!</v>
      </c>
    </row>
    <row r="222" spans="2:4" s="2" customFormat="1" x14ac:dyDescent="0.25">
      <c r="B222" s="37" t="s">
        <v>51</v>
      </c>
      <c r="C222" s="31">
        <f>'2022'!C249</f>
        <v>2</v>
      </c>
      <c r="D222" s="32" t="e">
        <f t="shared" si="13"/>
        <v>#REF!</v>
      </c>
    </row>
    <row r="223" spans="2:4" s="2" customFormat="1" x14ac:dyDescent="0.25">
      <c r="B223" s="36" t="s">
        <v>94</v>
      </c>
      <c r="C223" s="31">
        <f>'2022'!C250</f>
        <v>0</v>
      </c>
      <c r="D223" s="32" t="e">
        <f t="shared" si="13"/>
        <v>#REF!</v>
      </c>
    </row>
    <row r="224" spans="2:4" s="2" customFormat="1" x14ac:dyDescent="0.25">
      <c r="B224" s="36" t="s">
        <v>142</v>
      </c>
      <c r="C224" s="31">
        <f>'2022'!C251</f>
        <v>0</v>
      </c>
      <c r="D224" s="32" t="e">
        <f t="shared" si="13"/>
        <v>#REF!</v>
      </c>
    </row>
    <row r="225" spans="2:4" s="2" customFormat="1" x14ac:dyDescent="0.25">
      <c r="B225" s="36" t="s">
        <v>96</v>
      </c>
      <c r="C225" s="31">
        <f>'2022'!C252</f>
        <v>0</v>
      </c>
      <c r="D225" s="32" t="e">
        <f t="shared" si="13"/>
        <v>#REF!</v>
      </c>
    </row>
    <row r="226" spans="2:4" s="2" customFormat="1" x14ac:dyDescent="0.25">
      <c r="B226" s="25" t="s">
        <v>97</v>
      </c>
      <c r="C226" s="29" t="e">
        <f>'2022'!#REF!</f>
        <v>#REF!</v>
      </c>
      <c r="D226" s="30" t="e">
        <f t="shared" si="13"/>
        <v>#REF!</v>
      </c>
    </row>
    <row r="227" spans="2:4" s="2" customFormat="1" x14ac:dyDescent="0.25">
      <c r="B227" s="25" t="s">
        <v>143</v>
      </c>
      <c r="C227" s="29">
        <f>'2022'!C255</f>
        <v>0</v>
      </c>
      <c r="D227" s="30" t="e">
        <f t="shared" si="13"/>
        <v>#REF!</v>
      </c>
    </row>
    <row r="228" spans="2:4" s="2" customFormat="1" x14ac:dyDescent="0.25">
      <c r="B228" s="25" t="s">
        <v>144</v>
      </c>
      <c r="C228" s="29" t="e">
        <f>'2022'!#REF!</f>
        <v>#REF!</v>
      </c>
      <c r="D228" s="30" t="e">
        <f t="shared" si="13"/>
        <v>#REF!</v>
      </c>
    </row>
    <row r="229" spans="2:4" s="2" customFormat="1" x14ac:dyDescent="0.25">
      <c r="B229" s="25" t="s">
        <v>55</v>
      </c>
      <c r="C229" s="29">
        <f>'2022'!C266</f>
        <v>0</v>
      </c>
      <c r="D229" s="30" t="e">
        <f t="shared" si="13"/>
        <v>#REF!</v>
      </c>
    </row>
    <row r="230" spans="2:4" s="2" customFormat="1" x14ac:dyDescent="0.25">
      <c r="B230" s="25" t="s">
        <v>101</v>
      </c>
      <c r="C230" s="29">
        <f>'2022'!C267</f>
        <v>1</v>
      </c>
      <c r="D230" s="30" t="e">
        <f t="shared" si="13"/>
        <v>#REF!</v>
      </c>
    </row>
    <row r="231" spans="2:4" s="2" customFormat="1" x14ac:dyDescent="0.25">
      <c r="B231" s="25" t="s">
        <v>102</v>
      </c>
      <c r="C231" s="29">
        <f>'2022'!C268</f>
        <v>1</v>
      </c>
      <c r="D231" s="30" t="e">
        <f t="shared" si="13"/>
        <v>#REF!</v>
      </c>
    </row>
    <row r="232" spans="2:4" s="2" customFormat="1" ht="16.5" x14ac:dyDescent="0.25">
      <c r="B232" s="38" t="s">
        <v>22</v>
      </c>
      <c r="C232" s="33" t="e">
        <f>SUM(C219:C231)</f>
        <v>#REF!</v>
      </c>
      <c r="D232" s="49" t="e">
        <f t="shared" si="13"/>
        <v>#REF!</v>
      </c>
    </row>
    <row r="233" spans="2:4" s="2" customFormat="1" x14ac:dyDescent="0.25">
      <c r="B233" s="10"/>
      <c r="C233" s="11"/>
    </row>
    <row r="234" spans="2:4" s="2" customFormat="1" x14ac:dyDescent="0.25">
      <c r="B234" s="10"/>
      <c r="C234" s="11"/>
    </row>
    <row r="235" spans="2:4" ht="16.5" x14ac:dyDescent="0.25">
      <c r="B235" s="115" t="s">
        <v>342</v>
      </c>
      <c r="C235" s="110" t="str">
        <f>C7</f>
        <v>二零二零年一月至六月</v>
      </c>
      <c r="D235" s="110"/>
    </row>
    <row r="236" spans="2:4" x14ac:dyDescent="0.25">
      <c r="B236" s="100"/>
      <c r="C236" s="86" t="s">
        <v>105</v>
      </c>
      <c r="D236" s="86"/>
    </row>
    <row r="237" spans="2:4" x14ac:dyDescent="0.25">
      <c r="B237" s="25" t="s">
        <v>145</v>
      </c>
      <c r="C237" s="29">
        <f>'2022'!C274</f>
        <v>23</v>
      </c>
      <c r="D237" s="30">
        <f>C237/$C$257</f>
        <v>0.11855670103092783</v>
      </c>
    </row>
    <row r="238" spans="2:4" x14ac:dyDescent="0.25">
      <c r="B238" s="25" t="s">
        <v>63</v>
      </c>
      <c r="C238" s="29">
        <f>'2022'!C275</f>
        <v>2</v>
      </c>
      <c r="D238" s="30">
        <f t="shared" ref="D238:D257" si="14">C238/$C$257</f>
        <v>1.0309278350515464E-2</v>
      </c>
    </row>
    <row r="239" spans="2:4" x14ac:dyDescent="0.25">
      <c r="B239" s="25" t="s">
        <v>64</v>
      </c>
      <c r="C239" s="29">
        <f>'2022'!C276</f>
        <v>2</v>
      </c>
      <c r="D239" s="30">
        <f t="shared" si="14"/>
        <v>1.0309278350515464E-2</v>
      </c>
    </row>
    <row r="240" spans="2:4" x14ac:dyDescent="0.25">
      <c r="B240" s="25" t="s">
        <v>65</v>
      </c>
      <c r="C240" s="29">
        <f>'2022'!C277</f>
        <v>10</v>
      </c>
      <c r="D240" s="30">
        <f t="shared" si="14"/>
        <v>5.1546391752577317E-2</v>
      </c>
    </row>
    <row r="241" spans="2:4" x14ac:dyDescent="0.25">
      <c r="B241" s="25" t="s">
        <v>66</v>
      </c>
      <c r="C241" s="29">
        <f>'2022'!C278</f>
        <v>4</v>
      </c>
      <c r="D241" s="30">
        <f t="shared" si="14"/>
        <v>2.0618556701030927E-2</v>
      </c>
    </row>
    <row r="242" spans="2:4" ht="16.5" x14ac:dyDescent="0.25">
      <c r="B242" s="24" t="s">
        <v>109</v>
      </c>
      <c r="C242" s="29">
        <f>'2022'!C279</f>
        <v>5</v>
      </c>
      <c r="D242" s="30">
        <f t="shared" si="14"/>
        <v>2.5773195876288658E-2</v>
      </c>
    </row>
    <row r="243" spans="2:4" ht="16.5" x14ac:dyDescent="0.25">
      <c r="B243" s="25" t="s">
        <v>146</v>
      </c>
      <c r="C243" s="29">
        <f>'2022'!C280</f>
        <v>14</v>
      </c>
      <c r="D243" s="30">
        <f t="shared" si="14"/>
        <v>7.2164948453608241E-2</v>
      </c>
    </row>
    <row r="244" spans="2:4" ht="16.5" x14ac:dyDescent="0.25">
      <c r="B244" s="34" t="s">
        <v>110</v>
      </c>
      <c r="C244" s="29">
        <f>'2022'!C281</f>
        <v>14</v>
      </c>
      <c r="D244" s="30">
        <f t="shared" si="14"/>
        <v>7.2164948453608241E-2</v>
      </c>
    </row>
    <row r="245" spans="2:4" x14ac:dyDescent="0.25">
      <c r="B245" s="43" t="s">
        <v>69</v>
      </c>
      <c r="C245" s="29">
        <f>'2022'!C282</f>
        <v>13</v>
      </c>
      <c r="D245" s="30">
        <f t="shared" si="14"/>
        <v>6.7010309278350513E-2</v>
      </c>
    </row>
    <row r="246" spans="2:4" x14ac:dyDescent="0.25">
      <c r="B246" s="43" t="s">
        <v>70</v>
      </c>
      <c r="C246" s="29">
        <f>'2022'!C283</f>
        <v>1</v>
      </c>
      <c r="D246" s="30">
        <f t="shared" si="14"/>
        <v>5.1546391752577319E-3</v>
      </c>
    </row>
    <row r="247" spans="2:4" x14ac:dyDescent="0.25">
      <c r="B247" s="43" t="s">
        <v>147</v>
      </c>
      <c r="C247" s="29">
        <f>'2022'!C284</f>
        <v>20</v>
      </c>
      <c r="D247" s="30">
        <f t="shared" si="14"/>
        <v>0.10309278350515463</v>
      </c>
    </row>
    <row r="248" spans="2:4" ht="16.5" x14ac:dyDescent="0.25">
      <c r="B248" s="43" t="s">
        <v>148</v>
      </c>
      <c r="C248" s="29">
        <f>'2022'!C285</f>
        <v>6</v>
      </c>
      <c r="D248" s="30">
        <f t="shared" si="14"/>
        <v>3.0927835051546393E-2</v>
      </c>
    </row>
    <row r="249" spans="2:4" ht="16.5" x14ac:dyDescent="0.25">
      <c r="B249" s="43" t="s">
        <v>149</v>
      </c>
      <c r="C249" s="29">
        <f>'2022'!C286</f>
        <v>4</v>
      </c>
      <c r="D249" s="30">
        <f t="shared" si="14"/>
        <v>2.0618556701030927E-2</v>
      </c>
    </row>
    <row r="250" spans="2:4" x14ac:dyDescent="0.25">
      <c r="B250" s="43" t="s">
        <v>113</v>
      </c>
      <c r="C250" s="29">
        <f>'2022'!C287</f>
        <v>3</v>
      </c>
      <c r="D250" s="30">
        <f t="shared" si="14"/>
        <v>1.5463917525773196E-2</v>
      </c>
    </row>
    <row r="251" spans="2:4" ht="16.5" x14ac:dyDescent="0.25">
      <c r="B251" s="43" t="s">
        <v>150</v>
      </c>
      <c r="C251" s="29">
        <f>'2022'!C288</f>
        <v>6</v>
      </c>
      <c r="D251" s="30">
        <f t="shared" si="14"/>
        <v>3.0927835051546393E-2</v>
      </c>
    </row>
    <row r="252" spans="2:4" x14ac:dyDescent="0.25">
      <c r="B252" s="43" t="s">
        <v>73</v>
      </c>
      <c r="C252" s="29">
        <f>'2022'!C289</f>
        <v>4</v>
      </c>
      <c r="D252" s="30">
        <f t="shared" si="14"/>
        <v>2.0618556701030927E-2</v>
      </c>
    </row>
    <row r="253" spans="2:4" ht="16.5" x14ac:dyDescent="0.25">
      <c r="B253" s="43" t="s">
        <v>151</v>
      </c>
      <c r="C253" s="29">
        <f>'2022'!C290</f>
        <v>3</v>
      </c>
      <c r="D253" s="30">
        <f t="shared" si="14"/>
        <v>1.5463917525773196E-2</v>
      </c>
    </row>
    <row r="254" spans="2:4" x14ac:dyDescent="0.25">
      <c r="B254" s="43" t="s">
        <v>74</v>
      </c>
      <c r="C254" s="29">
        <f>'2022'!C291</f>
        <v>6</v>
      </c>
      <c r="D254" s="30">
        <f t="shared" si="14"/>
        <v>3.0927835051546393E-2</v>
      </c>
    </row>
    <row r="255" spans="2:4" ht="16.5" x14ac:dyDescent="0.25">
      <c r="B255" s="44" t="s">
        <v>116</v>
      </c>
      <c r="C255" s="29">
        <f>'2022'!C292</f>
        <v>1</v>
      </c>
      <c r="D255" s="30">
        <f t="shared" si="14"/>
        <v>5.1546391752577319E-3</v>
      </c>
    </row>
    <row r="256" spans="2:4" ht="16.5" x14ac:dyDescent="0.25">
      <c r="B256" s="44" t="s">
        <v>77</v>
      </c>
      <c r="C256" s="29">
        <f>'2022'!C293</f>
        <v>53</v>
      </c>
      <c r="D256" s="30">
        <f t="shared" si="14"/>
        <v>0.27319587628865977</v>
      </c>
    </row>
    <row r="257" spans="2:4" x14ac:dyDescent="0.25">
      <c r="B257" s="17" t="s">
        <v>22</v>
      </c>
      <c r="C257" s="33">
        <f>SUM(C237:C256)</f>
        <v>194</v>
      </c>
      <c r="D257" s="49">
        <f t="shared" si="14"/>
        <v>1</v>
      </c>
    </row>
    <row r="258" spans="2:4" x14ac:dyDescent="0.25">
      <c r="B258" s="10"/>
      <c r="C258" s="8"/>
    </row>
    <row r="259" spans="2:4" ht="15.6" customHeight="1" x14ac:dyDescent="0.25">
      <c r="B259" s="101" t="s">
        <v>78</v>
      </c>
      <c r="C259" s="101"/>
    </row>
  </sheetData>
  <mergeCells count="54">
    <mergeCell ref="B259:C259"/>
    <mergeCell ref="B217:B218"/>
    <mergeCell ref="C217:D217"/>
    <mergeCell ref="C218:D218"/>
    <mergeCell ref="B235:B236"/>
    <mergeCell ref="C235:D235"/>
    <mergeCell ref="C236:D236"/>
    <mergeCell ref="B190:B191"/>
    <mergeCell ref="C190:D190"/>
    <mergeCell ref="C191:D191"/>
    <mergeCell ref="B197:B198"/>
    <mergeCell ref="C197:D197"/>
    <mergeCell ref="C198:D198"/>
    <mergeCell ref="B178:B179"/>
    <mergeCell ref="C178:D178"/>
    <mergeCell ref="C179:D179"/>
    <mergeCell ref="B116:B117"/>
    <mergeCell ref="C116:D116"/>
    <mergeCell ref="C117:D117"/>
    <mergeCell ref="B129:B130"/>
    <mergeCell ref="C129:D129"/>
    <mergeCell ref="C130:D130"/>
    <mergeCell ref="B147:B148"/>
    <mergeCell ref="C147:D147"/>
    <mergeCell ref="C148:D148"/>
    <mergeCell ref="B171:C171"/>
    <mergeCell ref="B175:C175"/>
    <mergeCell ref="B109:B110"/>
    <mergeCell ref="C109:D109"/>
    <mergeCell ref="C110:D110"/>
    <mergeCell ref="B45:D45"/>
    <mergeCell ref="B49:B50"/>
    <mergeCell ref="C49:D49"/>
    <mergeCell ref="C50:D50"/>
    <mergeCell ref="B68:B69"/>
    <mergeCell ref="C68:D68"/>
    <mergeCell ref="C69:D69"/>
    <mergeCell ref="B92:C92"/>
    <mergeCell ref="B97:C97"/>
    <mergeCell ref="B100:B101"/>
    <mergeCell ref="C100:D100"/>
    <mergeCell ref="C101:D101"/>
    <mergeCell ref="B17:B18"/>
    <mergeCell ref="C17:D17"/>
    <mergeCell ref="C18:D18"/>
    <mergeCell ref="B24:B25"/>
    <mergeCell ref="C24:D24"/>
    <mergeCell ref="C25:D25"/>
    <mergeCell ref="B2:D2"/>
    <mergeCell ref="B4:C4"/>
    <mergeCell ref="B5:C5"/>
    <mergeCell ref="B7:B8"/>
    <mergeCell ref="C7:D7"/>
    <mergeCell ref="C8:D8"/>
  </mergeCells>
  <phoneticPr fontId="1" type="noConversion"/>
  <pageMargins left="0.23622047244094491" right="0.19685039370078741" top="0.39370078740157483" bottom="0.39370078740157483" header="0.51181102362204722" footer="0.51181102362204722"/>
  <pageSetup paperSize="9" scale="82" fitToHeight="5" orientation="portrait" r:id="rId1"/>
  <headerFooter alignWithMargins="0"/>
  <rowBreaks count="5" manualBreakCount="5">
    <brk id="46" max="3" man="1"/>
    <brk id="94" max="3" man="1"/>
    <brk id="144" max="3" man="1"/>
    <brk id="173" max="3" man="1"/>
    <brk id="232" max="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已命名的範圍</vt:lpstr>
      </vt:variant>
      <vt:variant>
        <vt:i4>3</vt:i4>
      </vt:variant>
    </vt:vector>
  </HeadingPairs>
  <TitlesOfParts>
    <vt:vector size="6" baseType="lpstr">
      <vt:lpstr>2022</vt:lpstr>
      <vt:lpstr>EN</vt:lpstr>
      <vt:lpstr>SC</vt:lpstr>
      <vt:lpstr>'2022'!Print_Area</vt:lpstr>
      <vt:lpstr>EN!Print_Area</vt:lpstr>
      <vt:lpstr>SC!Print_Area</vt:lpstr>
    </vt:vector>
  </TitlesOfParts>
  <Company>Social Welfare Department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HO, Ka Chun</cp:lastModifiedBy>
  <cp:lastPrinted>2022-07-18T01:58:53Z</cp:lastPrinted>
  <dcterms:created xsi:type="dcterms:W3CDTF">2007-11-15T07:07:06Z</dcterms:created>
  <dcterms:modified xsi:type="dcterms:W3CDTF">2022-11-15T06:23:45Z</dcterms:modified>
</cp:coreProperties>
</file>